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ke\OneDrive\デスクトップ\"/>
    </mc:Choice>
  </mc:AlternateContent>
  <xr:revisionPtr revIDLastSave="0" documentId="8_{6DD1E75B-ACB7-4E7D-9397-CB49B58A0461}" xr6:coauthVersionLast="47" xr6:coauthVersionMax="47" xr10:uidLastSave="{00000000-0000-0000-0000-000000000000}"/>
  <bookViews>
    <workbookView xWindow="390" yWindow="390" windowWidth="17580" windowHeight="14715" xr2:uid="{C7FA7071-A0B2-48C2-AF59-087EBF7F3DDF}"/>
  </bookViews>
  <sheets>
    <sheet name="台帳" sheetId="1" r:id="rId1"/>
    <sheet name="入力シート１（20件）" sheetId="8" r:id="rId2"/>
    <sheet name="Sheet1" sheetId="10" r:id="rId3"/>
  </sheets>
  <definedNames>
    <definedName name="_xlnm._FilterDatabase" localSheetId="0" hidden="1">台帳!$A$3:$CS$156</definedName>
    <definedName name="_xlnm._FilterDatabase" localSheetId="1" hidden="1">'入力シート１（20件）'!$A$15:$CL$34</definedName>
    <definedName name="_xlnm.Print_Area" localSheetId="0">台帳!$A$1:$G$176</definedName>
    <definedName name="_xlnm.Print_Area" localSheetId="1">'入力シート１（20件）'!$B$1:$G$34</definedName>
    <definedName name="_xlnm.Print_Titles" localSheetId="0">台帳!$3:$3</definedName>
    <definedName name="_xlnm.Print_Titles" localSheetId="1">'入力シート１（20件）'!$1:$15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U4" i="1" l="1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F17" i="8"/>
  <c r="F18" i="8"/>
  <c r="F19" i="8"/>
  <c r="F20" i="8"/>
  <c r="F21" i="8"/>
  <c r="F22" i="8"/>
  <c r="F23" i="8"/>
  <c r="F24" i="8"/>
  <c r="F25" i="8"/>
  <c r="F27" i="8"/>
  <c r="F28" i="8"/>
  <c r="G28" i="8"/>
  <c r="F29" i="8"/>
  <c r="G29" i="8"/>
  <c r="F30" i="8"/>
  <c r="G30" i="8"/>
  <c r="F31" i="8"/>
  <c r="G31" i="8"/>
  <c r="F32" i="8"/>
  <c r="G32" i="8"/>
  <c r="F33" i="8"/>
  <c r="G33" i="8"/>
  <c r="E65412" i="1"/>
  <c r="E65531" i="1"/>
  <c r="D16" i="8"/>
  <c r="F16" i="8"/>
  <c r="F34" i="8"/>
  <c r="G34" i="8"/>
  <c r="E13" i="8"/>
</calcChain>
</file>

<file path=xl/sharedStrings.xml><?xml version="1.0" encoding="utf-8"?>
<sst xmlns="http://schemas.openxmlformats.org/spreadsheetml/2006/main" count="461" uniqueCount="283">
  <si>
    <t>　</t>
    <phoneticPr fontId="2"/>
  </si>
  <si>
    <t>加盟員価格</t>
    <rPh sb="0" eb="2">
      <t>カメイ</t>
    </rPh>
    <rPh sb="2" eb="3">
      <t>イン</t>
    </rPh>
    <rPh sb="3" eb="5">
      <t>カカク</t>
    </rPh>
    <phoneticPr fontId="2"/>
  </si>
  <si>
    <t>送　料</t>
    <rPh sb="0" eb="1">
      <t>ソウ</t>
    </rPh>
    <rPh sb="2" eb="3">
      <t>リョウ</t>
    </rPh>
    <phoneticPr fontId="2"/>
  </si>
  <si>
    <t>無　料</t>
    <rPh sb="0" eb="1">
      <t>ム</t>
    </rPh>
    <rPh sb="2" eb="3">
      <t>リョウ</t>
    </rPh>
    <phoneticPr fontId="2"/>
  </si>
  <si>
    <t>ｺｰﾄﾞ</t>
    <phoneticPr fontId="2"/>
  </si>
  <si>
    <t>ｺｰﾄﾞ</t>
    <phoneticPr fontId="2"/>
  </si>
  <si>
    <t>送付先</t>
    <rPh sb="0" eb="2">
      <t>ソウフ</t>
    </rPh>
    <rPh sb="2" eb="3">
      <t>サキ</t>
    </rPh>
    <phoneticPr fontId="2"/>
  </si>
  <si>
    <t>会社名</t>
    <rPh sb="0" eb="2">
      <t>カイシャ</t>
    </rPh>
    <rPh sb="2" eb="3">
      <t>ナ</t>
    </rPh>
    <phoneticPr fontId="2"/>
  </si>
  <si>
    <t>警備業協会</t>
    <rPh sb="0" eb="2">
      <t>ケイビ</t>
    </rPh>
    <rPh sb="2" eb="3">
      <t>ギョウ</t>
    </rPh>
    <rPh sb="3" eb="5">
      <t>キョウカイ</t>
    </rPh>
    <phoneticPr fontId="2"/>
  </si>
  <si>
    <t>連絡先</t>
    <rPh sb="0" eb="2">
      <t>レンラク</t>
    </rPh>
    <rPh sb="2" eb="3">
      <t>サキ</t>
    </rPh>
    <phoneticPr fontId="2"/>
  </si>
  <si>
    <t>担当者</t>
    <rPh sb="0" eb="3">
      <t>タントウシャ</t>
    </rPh>
    <phoneticPr fontId="2"/>
  </si>
  <si>
    <t>一般価格</t>
    <rPh sb="0" eb="2">
      <t>イッパン</t>
    </rPh>
    <rPh sb="2" eb="4">
      <t>カカク</t>
    </rPh>
    <phoneticPr fontId="2"/>
  </si>
  <si>
    <t>　</t>
    <phoneticPr fontId="2"/>
  </si>
  <si>
    <t>小　計</t>
    <rPh sb="0" eb="1">
      <t>ショウ</t>
    </rPh>
    <rPh sb="2" eb="3">
      <t>ケイ</t>
    </rPh>
    <phoneticPr fontId="2"/>
  </si>
  <si>
    <t>品　　　　　名</t>
    <rPh sb="0" eb="1">
      <t>シナ</t>
    </rPh>
    <rPh sb="6" eb="7">
      <t>メイ</t>
    </rPh>
    <phoneticPr fontId="2"/>
  </si>
  <si>
    <t>送料</t>
    <rPh sb="0" eb="1">
      <t>ソウ</t>
    </rPh>
    <rPh sb="1" eb="2">
      <t>リョウ</t>
    </rPh>
    <phoneticPr fontId="2"/>
  </si>
  <si>
    <t>北海道</t>
    <rPh sb="0" eb="3">
      <t>ホッカイドウ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</si>
  <si>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</si>
  <si>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</si>
  <si>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</si>
  <si>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2">
      <t>アキタ</t>
    </rPh>
    <rPh sb="2" eb="3">
      <t>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</si>
  <si>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</si>
  <si>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</si>
  <si>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イバラギケン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</si>
  <si>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</si>
  <si>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</si>
  <si>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</si>
  <si>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</si>
  <si>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</si>
  <si>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</si>
  <si>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</si>
  <si>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</si>
  <si>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</si>
  <si>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</si>
  <si>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</si>
  <si>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</si>
  <si>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</si>
  <si>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</si>
  <si>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</si>
  <si>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</si>
  <si>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2">
      <t>オオサカ</t>
    </rPh>
    <rPh sb="2" eb="3">
      <t>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</si>
  <si>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</si>
  <si>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</si>
  <si>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</si>
  <si>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</si>
  <si>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</si>
  <si>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</si>
  <si>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</si>
  <si>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</si>
  <si>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</si>
  <si>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</si>
  <si>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</si>
  <si>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</si>
  <si>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</si>
  <si>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</si>
  <si>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</si>
  <si>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</si>
  <si>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</si>
  <si>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</si>
  <si>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</si>
  <si>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</si>
  <si>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　　月　　日発送済み</t>
    <rPh sb="2" eb="3">
      <t>ガツ</t>
    </rPh>
    <rPh sb="5" eb="6">
      <t>ヒ</t>
    </rPh>
    <rPh sb="6" eb="8">
      <t>ハッソウ</t>
    </rPh>
    <rPh sb="8" eb="9">
      <t>ズ</t>
    </rPh>
    <phoneticPr fontId="2"/>
  </si>
  <si>
    <t>無　料</t>
  </si>
  <si>
    <t>522-1</t>
    <phoneticPr fontId="2"/>
  </si>
  <si>
    <t>522-2</t>
    <phoneticPr fontId="2"/>
  </si>
  <si>
    <t>522-3</t>
    <phoneticPr fontId="2"/>
  </si>
  <si>
    <t>522-4</t>
    <phoneticPr fontId="2"/>
  </si>
  <si>
    <t>522-5</t>
    <phoneticPr fontId="2"/>
  </si>
  <si>
    <t>522-6</t>
    <phoneticPr fontId="2"/>
  </si>
  <si>
    <t>523-1</t>
    <phoneticPr fontId="2"/>
  </si>
  <si>
    <t>523-2</t>
    <phoneticPr fontId="2"/>
  </si>
  <si>
    <t>524-1</t>
    <phoneticPr fontId="2"/>
  </si>
  <si>
    <t>524-2</t>
    <phoneticPr fontId="2"/>
  </si>
  <si>
    <t>525-1</t>
    <phoneticPr fontId="2"/>
  </si>
  <si>
    <t>525-2</t>
    <phoneticPr fontId="2"/>
  </si>
  <si>
    <t>〒</t>
    <phoneticPr fontId="2"/>
  </si>
  <si>
    <t>注　　文　　書</t>
    <rPh sb="0" eb="1">
      <t>チュウ</t>
    </rPh>
    <rPh sb="3" eb="4">
      <t>ブン</t>
    </rPh>
    <rPh sb="6" eb="7">
      <t>ショ</t>
    </rPh>
    <phoneticPr fontId="2"/>
  </si>
  <si>
    <t>雑踏警備業務の手引</t>
    <rPh sb="0" eb="2">
      <t>ザットウ</t>
    </rPh>
    <rPh sb="2" eb="4">
      <t>ケイビ</t>
    </rPh>
    <rPh sb="4" eb="6">
      <t>ギョウム</t>
    </rPh>
    <rPh sb="7" eb="9">
      <t>テビキ</t>
    </rPh>
    <phoneticPr fontId="2"/>
  </si>
  <si>
    <t>機械警備業務の手引</t>
    <rPh sb="0" eb="2">
      <t>キカイ</t>
    </rPh>
    <rPh sb="2" eb="4">
      <t>ケイビ</t>
    </rPh>
    <rPh sb="4" eb="6">
      <t>ギョウム</t>
    </rPh>
    <rPh sb="7" eb="9">
      <t>テビキ</t>
    </rPh>
    <phoneticPr fontId="2"/>
  </si>
  <si>
    <t>身辺警備業務の手引</t>
    <rPh sb="0" eb="2">
      <t>シンペン</t>
    </rPh>
    <rPh sb="2" eb="4">
      <t>ケイビ</t>
    </rPh>
    <rPh sb="4" eb="6">
      <t>ギョウム</t>
    </rPh>
    <rPh sb="7" eb="9">
      <t>テビキ</t>
    </rPh>
    <phoneticPr fontId="2"/>
  </si>
  <si>
    <t>警備手帳</t>
    <rPh sb="0" eb="2">
      <t>ケイビ</t>
    </rPh>
    <rPh sb="2" eb="4">
      <t>テチョウ</t>
    </rPh>
    <phoneticPr fontId="2"/>
  </si>
  <si>
    <t>警備員名簿用紙（３０枚セット）</t>
    <rPh sb="0" eb="3">
      <t>ケイビイン</t>
    </rPh>
    <rPh sb="3" eb="5">
      <t>メイボ</t>
    </rPh>
    <rPh sb="5" eb="7">
      <t>ヨウシ</t>
    </rPh>
    <rPh sb="10" eb="11">
      <t>マイ</t>
    </rPh>
    <phoneticPr fontId="2"/>
  </si>
  <si>
    <t>security eye 特集</t>
    <rPh sb="13" eb="15">
      <t>トクシュウ</t>
    </rPh>
    <phoneticPr fontId="2"/>
  </si>
  <si>
    <t>ネクタイピン（銀）　 男性用</t>
    <rPh sb="7" eb="8">
      <t>ギン</t>
    </rPh>
    <rPh sb="11" eb="13">
      <t>ダンセイ</t>
    </rPh>
    <rPh sb="13" eb="14">
      <t>ヨウ</t>
    </rPh>
    <phoneticPr fontId="2"/>
  </si>
  <si>
    <t>ネクタイピン（銀）　 女性用</t>
    <rPh sb="7" eb="8">
      <t>ギン</t>
    </rPh>
    <rPh sb="11" eb="13">
      <t>ジョセイ</t>
    </rPh>
    <rPh sb="13" eb="14">
      <t>ヨウ</t>
    </rPh>
    <phoneticPr fontId="2"/>
  </si>
  <si>
    <t>ネクタイピン（金）　 女性用</t>
    <rPh sb="7" eb="8">
      <t>キン</t>
    </rPh>
    <rPh sb="11" eb="13">
      <t>ジョセイ</t>
    </rPh>
    <rPh sb="13" eb="14">
      <t>ヨウ</t>
    </rPh>
    <phoneticPr fontId="2"/>
  </si>
  <si>
    <t>新警備員教育DVD  全６巻</t>
    <rPh sb="0" eb="1">
      <t>シン</t>
    </rPh>
    <rPh sb="1" eb="4">
      <t>ケイビイン</t>
    </rPh>
    <rPh sb="4" eb="6">
      <t>キョウイク</t>
    </rPh>
    <rPh sb="11" eb="12">
      <t>ゼン</t>
    </rPh>
    <rPh sb="13" eb="14">
      <t>マ</t>
    </rPh>
    <phoneticPr fontId="2"/>
  </si>
  <si>
    <t>新警備員教育DVD（第１巻）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2"/>
  </si>
  <si>
    <t>新警備員教育DVD（第２巻）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2"/>
  </si>
  <si>
    <t>新警備員教育DVD（第３巻）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2"/>
  </si>
  <si>
    <t>新警備員教育DVD（第４巻）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2"/>
  </si>
  <si>
    <t>新警備員教育DVD（第５巻）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2"/>
  </si>
  <si>
    <t>新警備員教育DVD（第６巻）</t>
    <rPh sb="0" eb="1">
      <t>シン</t>
    </rPh>
    <rPh sb="1" eb="4">
      <t>ケイビイン</t>
    </rPh>
    <rPh sb="4" eb="6">
      <t>キョウイク</t>
    </rPh>
    <rPh sb="10" eb="11">
      <t>ダイ</t>
    </rPh>
    <rPh sb="12" eb="13">
      <t>カン</t>
    </rPh>
    <phoneticPr fontId="2"/>
  </si>
  <si>
    <t>「刺股操作要領」DVD（全１巻）</t>
    <rPh sb="1" eb="2">
      <t>サ</t>
    </rPh>
    <rPh sb="2" eb="3">
      <t>マタ</t>
    </rPh>
    <rPh sb="3" eb="5">
      <t>ソウサ</t>
    </rPh>
    <rPh sb="5" eb="7">
      <t>ヨウリョウ</t>
    </rPh>
    <rPh sb="12" eb="13">
      <t>ゼン</t>
    </rPh>
    <phoneticPr fontId="2"/>
  </si>
  <si>
    <t>セキュリティ・プランナーバッジ（ＳＰ）</t>
    <phoneticPr fontId="2"/>
  </si>
  <si>
    <t>おくづけ</t>
  </si>
  <si>
    <t>2-1　最新　警備保障契約の解説</t>
    <rPh sb="4" eb="6">
      <t>サイシン</t>
    </rPh>
    <rPh sb="7" eb="9">
      <t>ケイビ</t>
    </rPh>
    <rPh sb="9" eb="11">
      <t>ホショウ</t>
    </rPh>
    <rPh sb="11" eb="13">
      <t>ケイヤク</t>
    </rPh>
    <rPh sb="14" eb="16">
      <t>カイセツ</t>
    </rPh>
    <phoneticPr fontId="2"/>
  </si>
  <si>
    <t>1-1 重大交通事故現場30事例</t>
    <rPh sb="4" eb="6">
      <t>ジュウダイ</t>
    </rPh>
    <rPh sb="6" eb="8">
      <t>コウツウ</t>
    </rPh>
    <rPh sb="8" eb="10">
      <t>ジコ</t>
    </rPh>
    <rPh sb="10" eb="12">
      <t>ゲンバ</t>
    </rPh>
    <rPh sb="14" eb="16">
      <t>ジレイ</t>
    </rPh>
    <phoneticPr fontId="2"/>
  </si>
  <si>
    <t>2-1 顧客の信頼を得るための教育訓練の実践</t>
    <rPh sb="4" eb="6">
      <t>コキャク</t>
    </rPh>
    <rPh sb="7" eb="9">
      <t>シンライ</t>
    </rPh>
    <rPh sb="10" eb="11">
      <t>エ</t>
    </rPh>
    <rPh sb="15" eb="17">
      <t>キョウイク</t>
    </rPh>
    <rPh sb="17" eb="19">
      <t>クンレン</t>
    </rPh>
    <rPh sb="20" eb="22">
      <t>ジッセン</t>
    </rPh>
    <phoneticPr fontId="2"/>
  </si>
  <si>
    <t>2-1 警備業に求められるｺﾝﾌﾟﾗｲｱﾝｽ実践</t>
    <rPh sb="4" eb="6">
      <t>ケイビ</t>
    </rPh>
    <rPh sb="6" eb="7">
      <t>ギョウ</t>
    </rPh>
    <rPh sb="8" eb="9">
      <t>モト</t>
    </rPh>
    <rPh sb="22" eb="24">
      <t>ジッセン</t>
    </rPh>
    <phoneticPr fontId="2"/>
  </si>
  <si>
    <t>1-1 警備員教育教本(運搬編）  新訂版</t>
    <rPh sb="4" eb="7">
      <t>ケイビイン</t>
    </rPh>
    <rPh sb="7" eb="9">
      <t>キョウイク</t>
    </rPh>
    <rPh sb="9" eb="11">
      <t>キョウホン</t>
    </rPh>
    <rPh sb="12" eb="14">
      <t>ウンパン</t>
    </rPh>
    <rPh sb="14" eb="15">
      <t>ヘン</t>
    </rPh>
    <rPh sb="18" eb="19">
      <t>シン</t>
    </rPh>
    <rPh sb="19" eb="20">
      <t>テイ</t>
    </rPh>
    <rPh sb="20" eb="21">
      <t>ハン</t>
    </rPh>
    <phoneticPr fontId="2"/>
  </si>
  <si>
    <t>1-1 効果的営業活動</t>
    <rPh sb="4" eb="7">
      <t>コウカテキ</t>
    </rPh>
    <rPh sb="7" eb="9">
      <t>エイギョウ</t>
    </rPh>
    <rPh sb="9" eb="11">
      <t>カツドウ</t>
    </rPh>
    <phoneticPr fontId="2"/>
  </si>
  <si>
    <t>1-1「刺股操作要領」　冊子　</t>
    <rPh sb="4" eb="5">
      <t>サ</t>
    </rPh>
    <rPh sb="5" eb="6">
      <t>マタ</t>
    </rPh>
    <rPh sb="6" eb="8">
      <t>ソウサ</t>
    </rPh>
    <rPh sb="8" eb="10">
      <t>ヨウリョウ</t>
    </rPh>
    <rPh sb="12" eb="14">
      <t>サッシ</t>
    </rPh>
    <phoneticPr fontId="2"/>
  </si>
  <si>
    <t>安全・安心な社会の実現に向けて（論文集）</t>
    <rPh sb="0" eb="2">
      <t>アンゼン</t>
    </rPh>
    <rPh sb="3" eb="5">
      <t>アンシン</t>
    </rPh>
    <rPh sb="6" eb="8">
      <t>シャカイ</t>
    </rPh>
    <rPh sb="9" eb="11">
      <t>ジツゲン</t>
    </rPh>
    <rPh sb="12" eb="13">
      <t>ム</t>
    </rPh>
    <rPh sb="16" eb="18">
      <t>ロンブン</t>
    </rPh>
    <rPh sb="18" eb="19">
      <t>シュウ</t>
    </rPh>
    <phoneticPr fontId="2"/>
  </si>
  <si>
    <t>1-1「小楯・大楯操作要領」　冊子　</t>
    <rPh sb="4" eb="6">
      <t>コダテ</t>
    </rPh>
    <rPh sb="7" eb="8">
      <t>ダイ</t>
    </rPh>
    <rPh sb="8" eb="9">
      <t>タテ</t>
    </rPh>
    <rPh sb="9" eb="11">
      <t>ソウサ</t>
    </rPh>
    <rPh sb="11" eb="13">
      <t>ヨウリョウ</t>
    </rPh>
    <rPh sb="15" eb="17">
      <t>サッシ</t>
    </rPh>
    <phoneticPr fontId="2"/>
  </si>
  <si>
    <t>128A</t>
    <phoneticPr fontId="2"/>
  </si>
  <si>
    <t>1-2 警 戒 杖 術</t>
    <rPh sb="4" eb="5">
      <t>ケイ</t>
    </rPh>
    <rPh sb="6" eb="7">
      <t>カイ</t>
    </rPh>
    <rPh sb="8" eb="9">
      <t>ジョウ</t>
    </rPh>
    <rPh sb="10" eb="11">
      <t>ジュツ</t>
    </rPh>
    <phoneticPr fontId="2"/>
  </si>
  <si>
    <t>1-1 セキュリティ・コンサルタント演習問題集</t>
    <rPh sb="18" eb="20">
      <t>エンシュウ</t>
    </rPh>
    <rPh sb="20" eb="22">
      <t>モンダイ</t>
    </rPh>
    <rPh sb="22" eb="23">
      <t>シュウ</t>
    </rPh>
    <phoneticPr fontId="2"/>
  </si>
  <si>
    <t>セキュリティ・コンサルタントバッジ（ＳＣ）</t>
    <phoneticPr fontId="2"/>
  </si>
  <si>
    <t>（一社）全国警備業協会　御中</t>
    <rPh sb="1" eb="2">
      <t>イチ</t>
    </rPh>
    <rPh sb="2" eb="3">
      <t>シャ</t>
    </rPh>
    <rPh sb="4" eb="6">
      <t>ゼンコク</t>
    </rPh>
    <rPh sb="6" eb="8">
      <t>ケイビ</t>
    </rPh>
    <rPh sb="8" eb="9">
      <t>ギョウ</t>
    </rPh>
    <rPh sb="9" eb="11">
      <t>キョウカイ</t>
    </rPh>
    <rPh sb="12" eb="14">
      <t>オンチュウ</t>
    </rPh>
    <phoneticPr fontId="2"/>
  </si>
  <si>
    <t>（一社）</t>
    <rPh sb="1" eb="2">
      <t>イチ</t>
    </rPh>
    <rPh sb="2" eb="3">
      <t>シャ</t>
    </rPh>
    <phoneticPr fontId="2"/>
  </si>
  <si>
    <t>132A</t>
    <phoneticPr fontId="2"/>
  </si>
  <si>
    <t>セキュリティ・コンサルタントDVD(全１巻)</t>
    <rPh sb="18" eb="19">
      <t>ゼン</t>
    </rPh>
    <rPh sb="20" eb="21">
      <t>カン</t>
    </rPh>
    <phoneticPr fontId="2"/>
  </si>
  <si>
    <t>ピンバッジ AJSSA (ﾌﾞﾙｰ)</t>
    <phoneticPr fontId="2"/>
  </si>
  <si>
    <t>ピンバッジ AJSSA (ｸﾞﾘｰﾝ)</t>
    <phoneticPr fontId="2"/>
  </si>
  <si>
    <t>ピンバッジ AJSSA (ｴﾝｼﾞ)</t>
    <phoneticPr fontId="2"/>
  </si>
  <si>
    <t>1-1 警備員のための護身術(教本)</t>
    <rPh sb="4" eb="7">
      <t>ケイビイン</t>
    </rPh>
    <rPh sb="11" eb="13">
      <t>ゴシン</t>
    </rPh>
    <rPh sb="13" eb="14">
      <t>ジュツ</t>
    </rPh>
    <rPh sb="15" eb="17">
      <t>キョウホン</t>
    </rPh>
    <phoneticPr fontId="2"/>
  </si>
  <si>
    <t>1-1 警備員のための護身術(DVD)</t>
    <rPh sb="4" eb="7">
      <t>ケイビイン</t>
    </rPh>
    <rPh sb="11" eb="13">
      <t>ゴシン</t>
    </rPh>
    <rPh sb="13" eb="14">
      <t>ジュツ</t>
    </rPh>
    <phoneticPr fontId="2"/>
  </si>
  <si>
    <t>1-1 警備員のための護身術(セット)</t>
    <rPh sb="4" eb="7">
      <t>ケイビイン</t>
    </rPh>
    <rPh sb="11" eb="13">
      <t>ゴシン</t>
    </rPh>
    <rPh sb="13" eb="14">
      <t>ジュツ</t>
    </rPh>
    <phoneticPr fontId="2"/>
  </si>
  <si>
    <t>クリップマーカー</t>
    <phoneticPr fontId="2"/>
  </si>
  <si>
    <t>グリーンマーカー(ﾌﾞﾙｰ)</t>
    <phoneticPr fontId="2"/>
  </si>
  <si>
    <t>グリーンマーカー(ｴﾝｼﾞ)</t>
    <phoneticPr fontId="2"/>
  </si>
  <si>
    <t>グリーンマーカー(ｵﾚﾝｼﾞ)</t>
    <phoneticPr fontId="2"/>
  </si>
  <si>
    <t>245-1</t>
    <phoneticPr fontId="2"/>
  </si>
  <si>
    <t>246-1</t>
    <phoneticPr fontId="2"/>
  </si>
  <si>
    <t>247-1</t>
    <phoneticPr fontId="2"/>
  </si>
  <si>
    <t>248-1</t>
    <phoneticPr fontId="2"/>
  </si>
  <si>
    <t>クリップ・マーカーセット(ﾌﾞﾙｰ)</t>
    <phoneticPr fontId="2"/>
  </si>
  <si>
    <t>クリップ・マーカーセット(ｴﾝｼﾞ)</t>
    <phoneticPr fontId="2"/>
  </si>
  <si>
    <t>クリップ・マーカーセット(ｵﾚﾝｼﾞ)</t>
    <phoneticPr fontId="2"/>
  </si>
  <si>
    <t>SECURITY HANDBOOK</t>
    <phoneticPr fontId="2"/>
  </si>
  <si>
    <t>2-1交通誘導警備業務の手引</t>
    <rPh sb="3" eb="5">
      <t>コウツウ</t>
    </rPh>
    <rPh sb="5" eb="7">
      <t>ユウドウ</t>
    </rPh>
    <rPh sb="7" eb="9">
      <t>ケイビ</t>
    </rPh>
    <rPh sb="9" eb="11">
      <t>ギョウム</t>
    </rPh>
    <rPh sb="12" eb="14">
      <t>テビキ</t>
    </rPh>
    <phoneticPr fontId="2"/>
  </si>
  <si>
    <t>セキュリティタイム（         月号）</t>
    <rPh sb="19" eb="21">
      <t>ガツゴウ</t>
    </rPh>
    <phoneticPr fontId="2"/>
  </si>
  <si>
    <t>セキュリティタイム（１年購読）</t>
    <rPh sb="11" eb="12">
      <t>ネン</t>
    </rPh>
    <rPh sb="12" eb="14">
      <t>コウドク</t>
    </rPh>
    <phoneticPr fontId="2"/>
  </si>
  <si>
    <t>2-1施設警備業務の手引</t>
    <rPh sb="3" eb="5">
      <t>シセツ</t>
    </rPh>
    <rPh sb="5" eb="7">
      <t>ケイビ</t>
    </rPh>
    <rPh sb="7" eb="9">
      <t>ギョウム</t>
    </rPh>
    <rPh sb="10" eb="12">
      <t>テビキ</t>
    </rPh>
    <phoneticPr fontId="2"/>
  </si>
  <si>
    <t>1-2 実践的護身術</t>
    <rPh sb="4" eb="7">
      <t>ジッセンテキ</t>
    </rPh>
    <rPh sb="7" eb="9">
      <t>ゴシン</t>
    </rPh>
    <rPh sb="9" eb="10">
      <t>ジュツ</t>
    </rPh>
    <phoneticPr fontId="2"/>
  </si>
  <si>
    <t>2-1保安警備業務の手引</t>
    <rPh sb="3" eb="5">
      <t>ホアン</t>
    </rPh>
    <rPh sb="5" eb="7">
      <t>ケイビ</t>
    </rPh>
    <rPh sb="7" eb="9">
      <t>ギョウム</t>
    </rPh>
    <rPh sb="10" eb="12">
      <t>テビキ</t>
    </rPh>
    <phoneticPr fontId="2"/>
  </si>
  <si>
    <t>屋外型イベント安全ノート</t>
    <rPh sb="0" eb="2">
      <t>オクガイ</t>
    </rPh>
    <rPh sb="2" eb="3">
      <t>ガタ</t>
    </rPh>
    <rPh sb="7" eb="9">
      <t>アンゼン</t>
    </rPh>
    <phoneticPr fontId="2"/>
  </si>
  <si>
    <t>Ｈ27．5</t>
    <phoneticPr fontId="2"/>
  </si>
  <si>
    <r>
      <t>1-1ｲﾗｽﾄ</t>
    </r>
    <r>
      <rPr>
        <sz val="9"/>
        <rFont val="ＭＳ Ｐゴシック"/>
        <family val="3"/>
        <charset val="128"/>
      </rPr>
      <t>で学ぶ</t>
    </r>
    <r>
      <rPr>
        <sz val="10"/>
        <rFont val="ＭＳ Ｐゴシック"/>
        <family val="3"/>
        <charset val="128"/>
      </rPr>
      <t xml:space="preserve"> 「最近の労災事故からの教訓30」</t>
    </r>
    <rPh sb="8" eb="9">
      <t>マナ</t>
    </rPh>
    <rPh sb="12" eb="14">
      <t>サイキン</t>
    </rPh>
    <rPh sb="15" eb="17">
      <t>ロウサイ</t>
    </rPh>
    <rPh sb="17" eb="19">
      <t>ジコ</t>
    </rPh>
    <rPh sb="22" eb="24">
      <t>キョウクン</t>
    </rPh>
    <phoneticPr fontId="2"/>
  </si>
  <si>
    <t>AJSSA　ネック・ｽトラップ</t>
    <phoneticPr fontId="2"/>
  </si>
  <si>
    <r>
      <rPr>
        <sz val="9"/>
        <rFont val="ＭＳ Ｐゴシック"/>
        <family val="3"/>
        <charset val="128"/>
      </rPr>
      <t>全警協が答える</t>
    </r>
    <r>
      <rPr>
        <sz val="10"/>
        <rFont val="ＭＳ Ｐゴシック"/>
        <family val="3"/>
        <charset val="128"/>
      </rPr>
      <t>警備業法Ｑ＆Ａ</t>
    </r>
    <rPh sb="0" eb="1">
      <t>ゼン</t>
    </rPh>
    <rPh sb="1" eb="2">
      <t>ケイ</t>
    </rPh>
    <rPh sb="2" eb="3">
      <t>キョウ</t>
    </rPh>
    <rPh sb="4" eb="5">
      <t>コタ</t>
    </rPh>
    <rPh sb="7" eb="9">
      <t>ケイビ</t>
    </rPh>
    <rPh sb="9" eb="10">
      <t>ギョウ</t>
    </rPh>
    <rPh sb="10" eb="11">
      <t>ホウ</t>
    </rPh>
    <phoneticPr fontId="2"/>
  </si>
  <si>
    <t>冷感スカーフ(ﾏｼﾞｸｰﾙ) ネイビー</t>
    <rPh sb="0" eb="2">
      <t>レイカン</t>
    </rPh>
    <phoneticPr fontId="2"/>
  </si>
  <si>
    <t>冷感スカーフ(ﾏｼﾞｸｰﾙ) ライトブルー</t>
    <rPh sb="0" eb="2">
      <t>レイカン</t>
    </rPh>
    <phoneticPr fontId="2"/>
  </si>
  <si>
    <t>冷感スカーフ(ﾏｼﾞｸｰﾙ) ピンク</t>
    <rPh sb="0" eb="2">
      <t>レイカン</t>
    </rPh>
    <phoneticPr fontId="2"/>
  </si>
  <si>
    <t>冷感スカーフ(ﾏｼﾞｸｰﾙ) 迷彩</t>
    <rPh sb="0" eb="2">
      <t>レイカン</t>
    </rPh>
    <rPh sb="15" eb="17">
      <t>メイサイ</t>
    </rPh>
    <phoneticPr fontId="2"/>
  </si>
  <si>
    <t>Ｈ28．5</t>
    <phoneticPr fontId="2"/>
  </si>
  <si>
    <t>冷感スカーフ(ﾏｼﾞｸｰﾙ)  ４色  　500本以上</t>
    <rPh sb="0" eb="2">
      <t>レイカン</t>
    </rPh>
    <rPh sb="17" eb="18">
      <t>ショク</t>
    </rPh>
    <rPh sb="24" eb="25">
      <t>ホン</t>
    </rPh>
    <rPh sb="25" eb="27">
      <t>イジョウ</t>
    </rPh>
    <phoneticPr fontId="2"/>
  </si>
  <si>
    <t>冷感スカーフ(ﾏｼﾞｸｰﾙ)  ４色　1000本以上</t>
    <rPh sb="0" eb="2">
      <t>レイカン</t>
    </rPh>
    <rPh sb="17" eb="18">
      <t>ショク</t>
    </rPh>
    <rPh sb="23" eb="24">
      <t>ホン</t>
    </rPh>
    <rPh sb="24" eb="26">
      <t>イジョウ</t>
    </rPh>
    <phoneticPr fontId="2"/>
  </si>
  <si>
    <t>Ｈ28．6</t>
    <phoneticPr fontId="2"/>
  </si>
  <si>
    <t>危機管理と警備業</t>
    <rPh sb="0" eb="2">
      <t>キキ</t>
    </rPh>
    <rPh sb="2" eb="4">
      <t>カンリ</t>
    </rPh>
    <rPh sb="5" eb="7">
      <t>ケイビ</t>
    </rPh>
    <rPh sb="7" eb="8">
      <t>ギョウ</t>
    </rPh>
    <phoneticPr fontId="2"/>
  </si>
  <si>
    <t>2-1 実践的教育技法</t>
    <rPh sb="4" eb="6">
      <t>ジッセン</t>
    </rPh>
    <rPh sb="6" eb="7">
      <t>テキ</t>
    </rPh>
    <rPh sb="7" eb="9">
      <t>キョウイク</t>
    </rPh>
    <rPh sb="9" eb="11">
      <t>ギホウ</t>
    </rPh>
    <phoneticPr fontId="2"/>
  </si>
  <si>
    <t>ネクタイピン（銀）2015　</t>
    <rPh sb="7" eb="8">
      <t>ギン</t>
    </rPh>
    <phoneticPr fontId="2"/>
  </si>
  <si>
    <t>ネクタイピン（金）2015　</t>
    <rPh sb="7" eb="8">
      <t>キン</t>
    </rPh>
    <phoneticPr fontId="2"/>
  </si>
  <si>
    <t>3-1 事例研究による実践的施設警備業務</t>
    <rPh sb="4" eb="6">
      <t>ジレイ</t>
    </rPh>
    <rPh sb="6" eb="8">
      <t>ケンキュウ</t>
    </rPh>
    <rPh sb="11" eb="14">
      <t>ジッセンテキ</t>
    </rPh>
    <rPh sb="14" eb="16">
      <t>シセツ</t>
    </rPh>
    <rPh sb="16" eb="18">
      <t>ケイビ</t>
    </rPh>
    <rPh sb="18" eb="20">
      <t>ギョウム</t>
    </rPh>
    <phoneticPr fontId="2"/>
  </si>
  <si>
    <t xml:space="preserve">      　　        品　　　　　　　名</t>
    <rPh sb="16" eb="17">
      <t>シナ</t>
    </rPh>
    <rPh sb="24" eb="25">
      <t>メイ</t>
    </rPh>
    <phoneticPr fontId="2"/>
  </si>
  <si>
    <t>Ｈ29．7</t>
    <phoneticPr fontId="2"/>
  </si>
  <si>
    <t>4-1 雑踏警備業務の手引(初級）</t>
    <rPh sb="4" eb="6">
      <t>ザットウ</t>
    </rPh>
    <rPh sb="6" eb="8">
      <t>ケイビ</t>
    </rPh>
    <rPh sb="8" eb="10">
      <t>ギョウム</t>
    </rPh>
    <rPh sb="11" eb="13">
      <t>テビ</t>
    </rPh>
    <rPh sb="14" eb="16">
      <t>ショキュウ</t>
    </rPh>
    <phoneticPr fontId="2"/>
  </si>
  <si>
    <t>交通誘導警備業務２級DVD（第１巻）実技編</t>
    <rPh sb="18" eb="20">
      <t>ジツギ</t>
    </rPh>
    <rPh sb="20" eb="21">
      <t>ヘン</t>
    </rPh>
    <phoneticPr fontId="2"/>
  </si>
  <si>
    <t>交通誘導警備業務２級DVD（第２巻）実技編</t>
    <rPh sb="18" eb="20">
      <t>ジツギ</t>
    </rPh>
    <rPh sb="20" eb="21">
      <t>ヘン</t>
    </rPh>
    <phoneticPr fontId="2"/>
  </si>
  <si>
    <t>雑踏警備業務２級DVD（第１巻）実技編</t>
    <rPh sb="16" eb="18">
      <t>ジツギ</t>
    </rPh>
    <rPh sb="18" eb="19">
      <t>ヘン</t>
    </rPh>
    <phoneticPr fontId="2"/>
  </si>
  <si>
    <t>雑踏警備業務２級DVD（第２巻）実技編</t>
    <rPh sb="16" eb="18">
      <t>ジツギ</t>
    </rPh>
    <rPh sb="18" eb="19">
      <t>ヘン</t>
    </rPh>
    <phoneticPr fontId="2"/>
  </si>
  <si>
    <t>施設警備業務２級ＤＶＤ（第１巻）実技編</t>
    <rPh sb="16" eb="18">
      <t>ジツギ</t>
    </rPh>
    <rPh sb="18" eb="19">
      <t>ヘン</t>
    </rPh>
    <phoneticPr fontId="2"/>
  </si>
  <si>
    <t>施設警備業務２級ＤＶＤ（第２巻）実技編</t>
    <rPh sb="16" eb="18">
      <t>ジツギ</t>
    </rPh>
    <rPh sb="18" eb="19">
      <t>ヘン</t>
    </rPh>
    <phoneticPr fontId="2"/>
  </si>
  <si>
    <t>「警備業務２級共通編」DVD（１巻）実技編</t>
    <rPh sb="18" eb="20">
      <t>ジツギ</t>
    </rPh>
    <rPh sb="20" eb="21">
      <t>ヘン</t>
    </rPh>
    <phoneticPr fontId="2"/>
  </si>
  <si>
    <r>
      <rPr>
        <sz val="9"/>
        <rFont val="ＭＳ Ｐゴシック"/>
        <family val="3"/>
        <charset val="128"/>
      </rPr>
      <t>警備業実務必携　</t>
    </r>
    <r>
      <rPr>
        <sz val="10"/>
        <rFont val="ＭＳ Ｐゴシック"/>
        <family val="3"/>
        <charset val="128"/>
      </rPr>
      <t>わかりやすい刑法</t>
    </r>
    <rPh sb="0" eb="2">
      <t>ケイビ</t>
    </rPh>
    <rPh sb="2" eb="3">
      <t>ギョウ</t>
    </rPh>
    <rPh sb="3" eb="5">
      <t>ジツム</t>
    </rPh>
    <rPh sb="5" eb="7">
      <t>ヒッケイ</t>
    </rPh>
    <rPh sb="14" eb="16">
      <t>ケイホウ</t>
    </rPh>
    <phoneticPr fontId="2"/>
  </si>
  <si>
    <t>Ｈ30.5</t>
    <phoneticPr fontId="2"/>
  </si>
  <si>
    <t>AJSSA　Ｔシャツ（紺色)　Ｍ</t>
    <rPh sb="11" eb="13">
      <t>コンイロ</t>
    </rPh>
    <phoneticPr fontId="2"/>
  </si>
  <si>
    <t>AJSSA　Ｔシャツ（紺色)　L</t>
    <rPh sb="11" eb="13">
      <t>コンイロ</t>
    </rPh>
    <phoneticPr fontId="2"/>
  </si>
  <si>
    <t>AJSSA　Ｔシャツ（紺色)　LL</t>
    <rPh sb="11" eb="13">
      <t>コンイロ</t>
    </rPh>
    <phoneticPr fontId="2"/>
  </si>
  <si>
    <t>AJSSA　Ｔシャツ（紺色)　3L</t>
    <rPh sb="11" eb="13">
      <t>コンイロ</t>
    </rPh>
    <phoneticPr fontId="2"/>
  </si>
  <si>
    <t>AJSSA　Ｔシャツ（紺色)　4L</t>
    <rPh sb="11" eb="13">
      <t>コンイロ</t>
    </rPh>
    <phoneticPr fontId="2"/>
  </si>
  <si>
    <t>AJSSA　ボタンダウンポロシャツ（紺色)　Ｍ</t>
    <rPh sb="18" eb="19">
      <t>コン</t>
    </rPh>
    <rPh sb="19" eb="20">
      <t>イロ</t>
    </rPh>
    <phoneticPr fontId="2"/>
  </si>
  <si>
    <t>AJSSA　ボタンダウンポロシャツ（紺色)　L</t>
    <rPh sb="18" eb="19">
      <t>コン</t>
    </rPh>
    <rPh sb="19" eb="20">
      <t>イロ</t>
    </rPh>
    <phoneticPr fontId="2"/>
  </si>
  <si>
    <t>AJSSA　ボタンダウンポロシャツ（紺色)　LL</t>
    <rPh sb="18" eb="19">
      <t>コン</t>
    </rPh>
    <rPh sb="19" eb="20">
      <t>イロ</t>
    </rPh>
    <phoneticPr fontId="2"/>
  </si>
  <si>
    <t>AJSSA　ボタンダウンポロシャツ（紺色)　3L</t>
    <rPh sb="18" eb="19">
      <t>コン</t>
    </rPh>
    <rPh sb="19" eb="20">
      <t>イロ</t>
    </rPh>
    <phoneticPr fontId="2"/>
  </si>
  <si>
    <t>AJSSA　ボタンダウンポロシャツ（紺色)　4L</t>
    <rPh sb="18" eb="19">
      <t>コン</t>
    </rPh>
    <rPh sb="19" eb="20">
      <t>イロ</t>
    </rPh>
    <phoneticPr fontId="2"/>
  </si>
  <si>
    <t>ネクタイピン（七宝） 女性用</t>
    <rPh sb="7" eb="9">
      <t>シッポウ</t>
    </rPh>
    <rPh sb="11" eb="13">
      <t>ジョセイ</t>
    </rPh>
    <rPh sb="13" eb="14">
      <t>ヨウ</t>
    </rPh>
    <phoneticPr fontId="2"/>
  </si>
  <si>
    <t>4-1 貴重品・核燃料運搬１級模擬問題集(250問)</t>
    <rPh sb="4" eb="7">
      <t>キチョウヒン</t>
    </rPh>
    <rPh sb="8" eb="9">
      <t>カク</t>
    </rPh>
    <rPh sb="9" eb="11">
      <t>ネンリョウ</t>
    </rPh>
    <rPh sb="11" eb="13">
      <t>ウンパン</t>
    </rPh>
    <rPh sb="14" eb="15">
      <t>キュウ</t>
    </rPh>
    <rPh sb="15" eb="17">
      <t>モギ</t>
    </rPh>
    <rPh sb="17" eb="19">
      <t>モンダイ</t>
    </rPh>
    <rPh sb="19" eb="20">
      <t>シュウ</t>
    </rPh>
    <rPh sb="24" eb="25">
      <t>モン</t>
    </rPh>
    <phoneticPr fontId="2"/>
  </si>
  <si>
    <t>8-1 貴重品・核燃料運搬２級模擬問題集(250問)</t>
    <rPh sb="4" eb="7">
      <t>キチョウヒン</t>
    </rPh>
    <rPh sb="8" eb="9">
      <t>カク</t>
    </rPh>
    <rPh sb="9" eb="11">
      <t>ネンリョウ</t>
    </rPh>
    <rPh sb="11" eb="13">
      <t>ウンパン</t>
    </rPh>
    <rPh sb="14" eb="15">
      <t>キュウ</t>
    </rPh>
    <rPh sb="15" eb="17">
      <t>モギ</t>
    </rPh>
    <rPh sb="17" eb="19">
      <t>モンダイ</t>
    </rPh>
    <rPh sb="19" eb="20">
      <t>シュウ</t>
    </rPh>
    <rPh sb="24" eb="25">
      <t>モン</t>
    </rPh>
    <phoneticPr fontId="2"/>
  </si>
  <si>
    <t>指導責任者・機械管理者ﾊﾞｯｼﾞ価格</t>
    <rPh sb="0" eb="2">
      <t>シドウ</t>
    </rPh>
    <rPh sb="2" eb="4">
      <t>セキニン</t>
    </rPh>
    <rPh sb="4" eb="5">
      <t>シャ</t>
    </rPh>
    <rPh sb="6" eb="8">
      <t>キカイ</t>
    </rPh>
    <rPh sb="8" eb="11">
      <t>カンリシャ</t>
    </rPh>
    <rPh sb="16" eb="18">
      <t>カカク</t>
    </rPh>
    <phoneticPr fontId="2"/>
  </si>
  <si>
    <t>検定ﾊﾞｯｼﾞ価格</t>
    <rPh sb="0" eb="2">
      <t>ケンテイ</t>
    </rPh>
    <rPh sb="7" eb="9">
      <t>カカク</t>
    </rPh>
    <phoneticPr fontId="2"/>
  </si>
  <si>
    <t>機械警備業務管理者バッジ</t>
    <rPh sb="0" eb="2">
      <t>キカイ</t>
    </rPh>
    <rPh sb="2" eb="4">
      <t>ケイビ</t>
    </rPh>
    <rPh sb="4" eb="6">
      <t>ギョウム</t>
    </rPh>
    <rPh sb="6" eb="8">
      <t>カンリ</t>
    </rPh>
    <rPh sb="8" eb="9">
      <t>シャ</t>
    </rPh>
    <phoneticPr fontId="2"/>
  </si>
  <si>
    <t>Ｒ元.12.24</t>
    <rPh sb="1" eb="2">
      <t>ゲン</t>
    </rPh>
    <phoneticPr fontId="2"/>
  </si>
  <si>
    <t>5-1 雑踏警備業務の手引(上級）</t>
    <rPh sb="4" eb="6">
      <t>ザットウ</t>
    </rPh>
    <rPh sb="6" eb="8">
      <t>ケイビ</t>
    </rPh>
    <rPh sb="8" eb="10">
      <t>ギョウム</t>
    </rPh>
    <rPh sb="11" eb="13">
      <t>テビ</t>
    </rPh>
    <rPh sb="14" eb="16">
      <t>ジョウキュウ</t>
    </rPh>
    <phoneticPr fontId="2"/>
  </si>
  <si>
    <t>2-1 警備員教育教本(機械編）　新訂版</t>
    <rPh sb="4" eb="7">
      <t>ケイビイン</t>
    </rPh>
    <rPh sb="7" eb="9">
      <t>キョウイク</t>
    </rPh>
    <rPh sb="9" eb="11">
      <t>キョウホン</t>
    </rPh>
    <rPh sb="12" eb="14">
      <t>キカイ</t>
    </rPh>
    <rPh sb="14" eb="15">
      <t>ヘン</t>
    </rPh>
    <rPh sb="17" eb="18">
      <t>シン</t>
    </rPh>
    <rPh sb="18" eb="19">
      <t>テイ</t>
    </rPh>
    <rPh sb="19" eb="20">
      <t>ハン</t>
    </rPh>
    <phoneticPr fontId="2"/>
  </si>
  <si>
    <t>令和   年　　月　　日</t>
    <rPh sb="0" eb="2">
      <t>レイワ</t>
    </rPh>
    <rPh sb="5" eb="6">
      <t>ネン</t>
    </rPh>
    <rPh sb="8" eb="9">
      <t>ガツ</t>
    </rPh>
    <rPh sb="11" eb="12">
      <t>ヒ</t>
    </rPh>
    <phoneticPr fontId="2"/>
  </si>
  <si>
    <t>12-1 交通誘導警備業務の手引(初級）</t>
    <rPh sb="5" eb="7">
      <t>コウツウ</t>
    </rPh>
    <rPh sb="7" eb="9">
      <t>ユウドウ</t>
    </rPh>
    <rPh sb="9" eb="11">
      <t>ケイビ</t>
    </rPh>
    <rPh sb="11" eb="13">
      <t>ギョウム</t>
    </rPh>
    <rPh sb="14" eb="16">
      <t>テビ</t>
    </rPh>
    <rPh sb="17" eb="19">
      <t>ショキュウ</t>
    </rPh>
    <phoneticPr fontId="2"/>
  </si>
  <si>
    <t>8-1 施設警備業務の手引(上級）</t>
    <rPh sb="4" eb="6">
      <t>シセツ</t>
    </rPh>
    <rPh sb="6" eb="8">
      <t>ケイビ</t>
    </rPh>
    <rPh sb="8" eb="10">
      <t>ギョウム</t>
    </rPh>
    <rPh sb="11" eb="13">
      <t>テビ</t>
    </rPh>
    <rPh sb="14" eb="16">
      <t>ジョウキュウ</t>
    </rPh>
    <phoneticPr fontId="2"/>
  </si>
  <si>
    <t>R3.7.19～</t>
    <phoneticPr fontId="2"/>
  </si>
  <si>
    <t>グリーンマーカー(ｵﾌﾎﾜｲﾄ)</t>
    <phoneticPr fontId="2"/>
  </si>
  <si>
    <t>クリップ・マーカーセット(ｵﾌﾎﾜｲﾄ)</t>
    <phoneticPr fontId="2"/>
  </si>
  <si>
    <t>R3.4</t>
    <phoneticPr fontId="2"/>
  </si>
  <si>
    <t>AJSSA　クリアファイル(ｷｬﾗｸﾀｰ付)</t>
    <rPh sb="20" eb="21">
      <t>ツ</t>
    </rPh>
    <phoneticPr fontId="2"/>
  </si>
  <si>
    <t>5-1 セキュリティ・プランナー講習教本［第１巻］</t>
    <rPh sb="16" eb="18">
      <t>コウシュウ</t>
    </rPh>
    <rPh sb="18" eb="20">
      <t>キョウホン</t>
    </rPh>
    <rPh sb="21" eb="22">
      <t>ダイ</t>
    </rPh>
    <rPh sb="23" eb="24">
      <t>カン</t>
    </rPh>
    <phoneticPr fontId="2"/>
  </si>
  <si>
    <t>5-1 セキュリティ・プランナー講習教本［第２巻］</t>
    <rPh sb="16" eb="18">
      <t>コウシュウ</t>
    </rPh>
    <rPh sb="18" eb="20">
      <t>キョウホン</t>
    </rPh>
    <rPh sb="21" eb="22">
      <t>ダイ</t>
    </rPh>
    <rPh sb="23" eb="24">
      <t>カン</t>
    </rPh>
    <phoneticPr fontId="2"/>
  </si>
  <si>
    <t>R4.3.24～</t>
    <phoneticPr fontId="2"/>
  </si>
  <si>
    <t>金</t>
    <rPh sb="0" eb="1">
      <t>キン</t>
    </rPh>
    <phoneticPr fontId="2"/>
  </si>
  <si>
    <t>星</t>
    <rPh sb="0" eb="1">
      <t>ホシ</t>
    </rPh>
    <phoneticPr fontId="2"/>
  </si>
  <si>
    <t>2-1目指せ2級検定交通警備員教育ＤＶＤ（全１巻）学科編</t>
    <rPh sb="3" eb="5">
      <t>メザ</t>
    </rPh>
    <rPh sb="7" eb="8">
      <t>キュウ</t>
    </rPh>
    <rPh sb="8" eb="10">
      <t>ケンテイ</t>
    </rPh>
    <rPh sb="10" eb="12">
      <t>コウツウ</t>
    </rPh>
    <rPh sb="12" eb="14">
      <t>ケイビ</t>
    </rPh>
    <rPh sb="14" eb="15">
      <t>イン</t>
    </rPh>
    <rPh sb="15" eb="17">
      <t>キョウイク</t>
    </rPh>
    <rPh sb="21" eb="22">
      <t>ゼン</t>
    </rPh>
    <rPh sb="23" eb="24">
      <t>カン</t>
    </rPh>
    <rPh sb="25" eb="27">
      <t>ガッカ</t>
    </rPh>
    <rPh sb="27" eb="28">
      <t>ヘン</t>
    </rPh>
    <phoneticPr fontId="2"/>
  </si>
  <si>
    <t>2-1目指せ2級検定警備員教育・共通編ＤＶＤ（全１巻）学科編</t>
    <rPh sb="3" eb="5">
      <t>メザ</t>
    </rPh>
    <rPh sb="7" eb="8">
      <t>キュウ</t>
    </rPh>
    <rPh sb="8" eb="10">
      <t>ケンテイ</t>
    </rPh>
    <rPh sb="10" eb="12">
      <t>ケイビ</t>
    </rPh>
    <rPh sb="12" eb="13">
      <t>イン</t>
    </rPh>
    <rPh sb="13" eb="15">
      <t>キョウイク</t>
    </rPh>
    <rPh sb="16" eb="18">
      <t>キョウツウ</t>
    </rPh>
    <rPh sb="18" eb="19">
      <t>ヘン</t>
    </rPh>
    <rPh sb="23" eb="24">
      <t>ゼン</t>
    </rPh>
    <rPh sb="25" eb="26">
      <t>カン</t>
    </rPh>
    <rPh sb="27" eb="29">
      <t>ガッカ</t>
    </rPh>
    <rPh sb="29" eb="30">
      <t>ヘン</t>
    </rPh>
    <phoneticPr fontId="2"/>
  </si>
  <si>
    <t>R4.6.1～</t>
    <phoneticPr fontId="2"/>
  </si>
  <si>
    <t>2-1目指せ2級検定雑踏警備員教育ＤＶＤ（全１巻）学科編</t>
    <rPh sb="3" eb="5">
      <t>メザ</t>
    </rPh>
    <rPh sb="7" eb="8">
      <t>キュウ</t>
    </rPh>
    <rPh sb="8" eb="10">
      <t>ケンテイ</t>
    </rPh>
    <rPh sb="10" eb="12">
      <t>ザットウ</t>
    </rPh>
    <rPh sb="12" eb="14">
      <t>ケイビ</t>
    </rPh>
    <rPh sb="14" eb="15">
      <t>イン</t>
    </rPh>
    <rPh sb="15" eb="17">
      <t>キョウイク</t>
    </rPh>
    <rPh sb="21" eb="22">
      <t>ゼン</t>
    </rPh>
    <rPh sb="23" eb="24">
      <t>カン</t>
    </rPh>
    <rPh sb="25" eb="27">
      <t>ガッカ</t>
    </rPh>
    <rPh sb="27" eb="28">
      <t>ヘン</t>
    </rPh>
    <phoneticPr fontId="2"/>
  </si>
  <si>
    <r>
      <rPr>
        <sz val="10"/>
        <color indexed="8"/>
        <rFont val="ＭＳ Ｐゴシック"/>
        <family val="3"/>
        <charset val="128"/>
      </rPr>
      <t>6-1</t>
    </r>
    <r>
      <rPr>
        <sz val="10"/>
        <rFont val="ＭＳ Ｐゴシック"/>
        <family val="3"/>
        <charset val="128"/>
      </rPr>
      <t xml:space="preserve"> 機械管理者演習問題集（解説編付）</t>
    </r>
    <rPh sb="4" eb="6">
      <t>キカイ</t>
    </rPh>
    <rPh sb="6" eb="9">
      <t>カンリシャ</t>
    </rPh>
    <rPh sb="9" eb="11">
      <t>エンシュウ</t>
    </rPh>
    <rPh sb="11" eb="13">
      <t>モンダイ</t>
    </rPh>
    <rPh sb="13" eb="14">
      <t>シュウ</t>
    </rPh>
    <rPh sb="15" eb="17">
      <t>カイセツ</t>
    </rPh>
    <rPh sb="17" eb="18">
      <t>ヘン</t>
    </rPh>
    <rPh sb="18" eb="19">
      <t>ツ</t>
    </rPh>
    <phoneticPr fontId="2"/>
  </si>
  <si>
    <t>6-1 指導教育責任者問題集(３号業務)</t>
    <rPh sb="4" eb="6">
      <t>シドウ</t>
    </rPh>
    <rPh sb="6" eb="8">
      <t>キョウイク</t>
    </rPh>
    <rPh sb="8" eb="11">
      <t>セキニンシャ</t>
    </rPh>
    <rPh sb="11" eb="13">
      <t>モンダイ</t>
    </rPh>
    <rPh sb="13" eb="14">
      <t>シュウ</t>
    </rPh>
    <rPh sb="16" eb="17">
      <t>ゴウ</t>
    </rPh>
    <rPh sb="17" eb="19">
      <t>ギョウム</t>
    </rPh>
    <phoneticPr fontId="2"/>
  </si>
  <si>
    <r>
      <rPr>
        <sz val="11"/>
        <rFont val="ＭＳ Ｐゴシック"/>
        <family val="3"/>
        <charset val="128"/>
      </rPr>
      <t>8-4 基本書式記載例集(八訂四版）</t>
    </r>
    <r>
      <rPr>
        <sz val="8"/>
        <rFont val="ＭＳ Ｐゴシック"/>
        <family val="3"/>
        <charset val="128"/>
      </rPr>
      <t>付録付</t>
    </r>
    <r>
      <rPr>
        <sz val="11"/>
        <rFont val="ＭＳ Ｐゴシック"/>
        <family val="3"/>
        <charset val="128"/>
      </rPr>
      <t>　</t>
    </r>
    <rPh sb="15" eb="16">
      <t>シ</t>
    </rPh>
    <rPh sb="16" eb="17">
      <t>ハン</t>
    </rPh>
    <phoneticPr fontId="2"/>
  </si>
  <si>
    <t>4.0   警備業関係基本書式CD-ROM　Ver.4.0</t>
    <rPh sb="6" eb="8">
      <t>ケイビ</t>
    </rPh>
    <rPh sb="8" eb="9">
      <t>ギョウ</t>
    </rPh>
    <rPh sb="9" eb="11">
      <t>カンケイ</t>
    </rPh>
    <rPh sb="11" eb="13">
      <t>キホン</t>
    </rPh>
    <rPh sb="13" eb="15">
      <t>ショシキ</t>
    </rPh>
    <phoneticPr fontId="2"/>
  </si>
  <si>
    <t>R4.12.16～</t>
    <phoneticPr fontId="2"/>
  </si>
  <si>
    <t>1-1交通誘導警備業務１級DVD（全１巻）実技編</t>
    <rPh sb="17" eb="18">
      <t>ゼン</t>
    </rPh>
    <rPh sb="21" eb="23">
      <t>ジツギ</t>
    </rPh>
    <rPh sb="23" eb="24">
      <t>ヘン</t>
    </rPh>
    <phoneticPr fontId="2"/>
  </si>
  <si>
    <t>1-1雑踏警備業務１級DVD（全１巻）実技編</t>
    <rPh sb="15" eb="16">
      <t>ゼン</t>
    </rPh>
    <rPh sb="19" eb="21">
      <t>ジツギ</t>
    </rPh>
    <rPh sb="21" eb="22">
      <t>ヘン</t>
    </rPh>
    <phoneticPr fontId="2"/>
  </si>
  <si>
    <t>1-1警備業務共通編１級ＤＶＤ（全１巻）実技編</t>
    <rPh sb="7" eb="9">
      <t>キョウツウ</t>
    </rPh>
    <rPh sb="9" eb="10">
      <t>ヘン</t>
    </rPh>
    <rPh sb="16" eb="17">
      <t>ゼン</t>
    </rPh>
    <rPh sb="20" eb="22">
      <t>ジツギ</t>
    </rPh>
    <rPh sb="22" eb="23">
      <t>ヘン</t>
    </rPh>
    <phoneticPr fontId="2"/>
  </si>
  <si>
    <t>H23.4～</t>
    <phoneticPr fontId="2"/>
  </si>
  <si>
    <t>R5.1～</t>
    <phoneticPr fontId="2"/>
  </si>
  <si>
    <t>5-1 交通誘導警備業務の手引(上級）</t>
    <rPh sb="10" eb="12">
      <t>ギョウム</t>
    </rPh>
    <rPh sb="16" eb="17">
      <t>ウエ</t>
    </rPh>
    <phoneticPr fontId="2"/>
  </si>
  <si>
    <t>2-1目指せ2級検定施設警備員教育ＤＶＤ（全１巻）学科編</t>
    <rPh sb="3" eb="5">
      <t>メザ</t>
    </rPh>
    <rPh sb="7" eb="8">
      <t>キュウ</t>
    </rPh>
    <rPh sb="8" eb="10">
      <t>ケンテイ</t>
    </rPh>
    <rPh sb="10" eb="12">
      <t>シセツ</t>
    </rPh>
    <rPh sb="12" eb="14">
      <t>ケイビ</t>
    </rPh>
    <rPh sb="14" eb="15">
      <t>イン</t>
    </rPh>
    <rPh sb="15" eb="17">
      <t>キョウイク</t>
    </rPh>
    <rPh sb="21" eb="22">
      <t>ゼン</t>
    </rPh>
    <rPh sb="23" eb="24">
      <t>カン</t>
    </rPh>
    <rPh sb="25" eb="27">
      <t>ガッカ</t>
    </rPh>
    <rPh sb="27" eb="28">
      <t>ヘン</t>
    </rPh>
    <phoneticPr fontId="2"/>
  </si>
  <si>
    <t>2-3施設警備業務１級ＤＶＤ（全１巻）改訂版 実技編</t>
    <rPh sb="15" eb="16">
      <t>ゼン</t>
    </rPh>
    <rPh sb="19" eb="22">
      <t>カイテイバン</t>
    </rPh>
    <rPh sb="23" eb="25">
      <t>ジツギ</t>
    </rPh>
    <rPh sb="25" eb="26">
      <t>ヘン</t>
    </rPh>
    <phoneticPr fontId="2"/>
  </si>
  <si>
    <t>会員・非会員を明記してください。</t>
    <rPh sb="0" eb="2">
      <t>カイイン</t>
    </rPh>
    <rPh sb="3" eb="4">
      <t>ヒ</t>
    </rPh>
    <rPh sb="4" eb="6">
      <t>カイイン</t>
    </rPh>
    <rPh sb="7" eb="9">
      <t>メイキ</t>
    </rPh>
    <phoneticPr fontId="2"/>
  </si>
  <si>
    <t>4-1 セキュリティ・プランナー演習問題集</t>
    <rPh sb="16" eb="18">
      <t>エンシュウ</t>
    </rPh>
    <rPh sb="18" eb="20">
      <t>モンダイ</t>
    </rPh>
    <rPh sb="20" eb="21">
      <t>シュウ</t>
    </rPh>
    <phoneticPr fontId="2"/>
  </si>
  <si>
    <t>7-1 交通誘導警備業務１級模擬問題集(200問)</t>
    <rPh sb="4" eb="6">
      <t>コウツウ</t>
    </rPh>
    <rPh sb="6" eb="8">
      <t>ユウドウ</t>
    </rPh>
    <rPh sb="8" eb="10">
      <t>ケイビ</t>
    </rPh>
    <rPh sb="10" eb="12">
      <t>ギョウム</t>
    </rPh>
    <rPh sb="13" eb="14">
      <t>キュウ</t>
    </rPh>
    <rPh sb="14" eb="16">
      <t>モギ</t>
    </rPh>
    <rPh sb="16" eb="18">
      <t>モンダイ</t>
    </rPh>
    <rPh sb="18" eb="19">
      <t>シュウ</t>
    </rPh>
    <rPh sb="23" eb="24">
      <t>モン</t>
    </rPh>
    <phoneticPr fontId="2"/>
  </si>
  <si>
    <t>12-1 雑踏警備業務２級模擬問題集(200問)</t>
    <rPh sb="5" eb="7">
      <t>ザットウ</t>
    </rPh>
    <rPh sb="7" eb="9">
      <t>ケイビ</t>
    </rPh>
    <rPh sb="9" eb="11">
      <t>ギョウム</t>
    </rPh>
    <rPh sb="12" eb="13">
      <t>キュウ</t>
    </rPh>
    <rPh sb="13" eb="15">
      <t>モギ</t>
    </rPh>
    <rPh sb="15" eb="17">
      <t>モンダイ</t>
    </rPh>
    <rPh sb="17" eb="18">
      <t>シュウ</t>
    </rPh>
    <rPh sb="22" eb="23">
      <t>モン</t>
    </rPh>
    <phoneticPr fontId="2"/>
  </si>
  <si>
    <t>19-1 交通誘導警備業務２級模擬問題集（200問）</t>
    <rPh sb="5" eb="7">
      <t>コウツウ</t>
    </rPh>
    <rPh sb="7" eb="9">
      <t>ユウドウ</t>
    </rPh>
    <rPh sb="9" eb="11">
      <t>ケイビ</t>
    </rPh>
    <rPh sb="11" eb="13">
      <t>ギョウム</t>
    </rPh>
    <rPh sb="14" eb="15">
      <t>キュウ</t>
    </rPh>
    <rPh sb="15" eb="17">
      <t>モギ</t>
    </rPh>
    <rPh sb="17" eb="19">
      <t>モンダイ</t>
    </rPh>
    <rPh sb="19" eb="20">
      <t>シュウ</t>
    </rPh>
    <rPh sb="24" eb="25">
      <t>モン</t>
    </rPh>
    <phoneticPr fontId="2"/>
  </si>
  <si>
    <t>12-1 警備員必携 (B６判)</t>
    <rPh sb="5" eb="8">
      <t>ケイビイン</t>
    </rPh>
    <rPh sb="8" eb="10">
      <t>ヒッケイ</t>
    </rPh>
    <rPh sb="14" eb="15">
      <t>ハン</t>
    </rPh>
    <phoneticPr fontId="2"/>
  </si>
  <si>
    <t>13-1 施設警備業務の手引(初級）</t>
    <rPh sb="5" eb="7">
      <t>シセツ</t>
    </rPh>
    <rPh sb="7" eb="9">
      <t>ケイビ</t>
    </rPh>
    <rPh sb="9" eb="11">
      <t>ギョウム</t>
    </rPh>
    <rPh sb="12" eb="14">
      <t>テビ</t>
    </rPh>
    <rPh sb="15" eb="17">
      <t>ショキュウ</t>
    </rPh>
    <phoneticPr fontId="2"/>
  </si>
  <si>
    <t xml:space="preserve">14-1 機械業務管理者講習教本　 </t>
    <rPh sb="5" eb="7">
      <t>キカイ</t>
    </rPh>
    <rPh sb="7" eb="9">
      <t>ギョウム</t>
    </rPh>
    <rPh sb="9" eb="12">
      <t>カンリシャ</t>
    </rPh>
    <rPh sb="12" eb="14">
      <t>コウシュウ</t>
    </rPh>
    <rPh sb="14" eb="16">
      <t>キョウホン</t>
    </rPh>
    <phoneticPr fontId="2"/>
  </si>
  <si>
    <t>7-1 雑踏警備業務１級模擬問題集(200問)</t>
    <rPh sb="4" eb="6">
      <t>ザットウ</t>
    </rPh>
    <rPh sb="6" eb="8">
      <t>ケイビ</t>
    </rPh>
    <rPh sb="8" eb="10">
      <t>ギョウム</t>
    </rPh>
    <rPh sb="11" eb="12">
      <t>キュウ</t>
    </rPh>
    <rPh sb="12" eb="14">
      <t>モギ</t>
    </rPh>
    <rPh sb="14" eb="16">
      <t>モンダイ</t>
    </rPh>
    <rPh sb="16" eb="17">
      <t>シュウ</t>
    </rPh>
    <rPh sb="21" eb="22">
      <t>モン</t>
    </rPh>
    <phoneticPr fontId="2"/>
  </si>
  <si>
    <t>13-1 指導教育責任者問題集(２号業務)</t>
    <rPh sb="5" eb="7">
      <t>シドウ</t>
    </rPh>
    <rPh sb="7" eb="9">
      <t>キョウイク</t>
    </rPh>
    <rPh sb="9" eb="12">
      <t>セキニンシャ</t>
    </rPh>
    <rPh sb="12" eb="14">
      <t>モンダイ</t>
    </rPh>
    <rPh sb="14" eb="15">
      <t>シュウ</t>
    </rPh>
    <rPh sb="17" eb="18">
      <t>ゴウ</t>
    </rPh>
    <rPh sb="18" eb="20">
      <t>ギョウム</t>
    </rPh>
    <phoneticPr fontId="2"/>
  </si>
  <si>
    <t>3-1 実践的交通誘導警備業務</t>
    <rPh sb="4" eb="6">
      <t>ジッセン</t>
    </rPh>
    <rPh sb="6" eb="7">
      <t>テキ</t>
    </rPh>
    <rPh sb="7" eb="9">
      <t>コウツウ</t>
    </rPh>
    <rPh sb="9" eb="11">
      <t>ユウドウ</t>
    </rPh>
    <rPh sb="11" eb="13">
      <t>ケイビ</t>
    </rPh>
    <rPh sb="13" eb="15">
      <t>ギョウム</t>
    </rPh>
    <phoneticPr fontId="2"/>
  </si>
  <si>
    <t>10-1 施設警備業務１級模擬問題集(200問)</t>
    <rPh sb="5" eb="7">
      <t>シセツ</t>
    </rPh>
    <rPh sb="7" eb="9">
      <t>ケイビ</t>
    </rPh>
    <rPh sb="9" eb="11">
      <t>ギョウム</t>
    </rPh>
    <rPh sb="12" eb="13">
      <t>キュウ</t>
    </rPh>
    <rPh sb="13" eb="15">
      <t>モギ</t>
    </rPh>
    <rPh sb="15" eb="17">
      <t>モンダイ</t>
    </rPh>
    <rPh sb="17" eb="18">
      <t>シュウ</t>
    </rPh>
    <rPh sb="22" eb="23">
      <t>モン</t>
    </rPh>
    <phoneticPr fontId="2"/>
  </si>
  <si>
    <t>17-1 指導教育責任者講習教本Ⅰ（基本編）</t>
    <rPh sb="5" eb="7">
      <t>シドウ</t>
    </rPh>
    <rPh sb="7" eb="9">
      <t>キョウイク</t>
    </rPh>
    <rPh sb="9" eb="12">
      <t>セキニンシャ</t>
    </rPh>
    <rPh sb="12" eb="14">
      <t>コウシュウ</t>
    </rPh>
    <rPh sb="14" eb="16">
      <t>キョウホン</t>
    </rPh>
    <rPh sb="18" eb="20">
      <t>キホン</t>
    </rPh>
    <rPh sb="20" eb="21">
      <t>ヘン</t>
    </rPh>
    <phoneticPr fontId="2"/>
  </si>
  <si>
    <t>2-1警備業関係用語集</t>
    <rPh sb="3" eb="5">
      <t>ケイビ</t>
    </rPh>
    <rPh sb="5" eb="6">
      <t>ギョウ</t>
    </rPh>
    <rPh sb="6" eb="8">
      <t>カンケイ</t>
    </rPh>
    <rPh sb="8" eb="10">
      <t>ヨウゴ</t>
    </rPh>
    <rPh sb="10" eb="11">
      <t>シュウ</t>
    </rPh>
    <phoneticPr fontId="2"/>
  </si>
  <si>
    <t>10-1 警備員教育教本(施設編）　新訂版</t>
    <rPh sb="5" eb="8">
      <t>ケイビイン</t>
    </rPh>
    <rPh sb="8" eb="10">
      <t>キョウイク</t>
    </rPh>
    <rPh sb="10" eb="12">
      <t>キョウホン</t>
    </rPh>
    <rPh sb="13" eb="15">
      <t>シセツ</t>
    </rPh>
    <rPh sb="15" eb="16">
      <t>ヘン</t>
    </rPh>
    <rPh sb="18" eb="19">
      <t>シン</t>
    </rPh>
    <rPh sb="19" eb="20">
      <t>テイ</t>
    </rPh>
    <rPh sb="20" eb="21">
      <t>ハン</t>
    </rPh>
    <phoneticPr fontId="2"/>
  </si>
  <si>
    <t>13-1 指導教育責任者講習教本Ⅱ（４号業務）</t>
    <rPh sb="5" eb="7">
      <t>シドウ</t>
    </rPh>
    <rPh sb="7" eb="9">
      <t>キョウイク</t>
    </rPh>
    <rPh sb="9" eb="12">
      <t>セキニンシャ</t>
    </rPh>
    <rPh sb="12" eb="14">
      <t>コウシュウ</t>
    </rPh>
    <rPh sb="14" eb="16">
      <t>キョウホン</t>
    </rPh>
    <rPh sb="19" eb="20">
      <t>ゴウ</t>
    </rPh>
    <rPh sb="20" eb="22">
      <t>ギョウム</t>
    </rPh>
    <phoneticPr fontId="2"/>
  </si>
  <si>
    <t>5-1 雑踏警備業務２級模擬問題集(100問）</t>
    <rPh sb="4" eb="6">
      <t>ザットウ</t>
    </rPh>
    <rPh sb="6" eb="8">
      <t>ケイビ</t>
    </rPh>
    <rPh sb="8" eb="10">
      <t>ギョウム</t>
    </rPh>
    <rPh sb="11" eb="12">
      <t>キュウ</t>
    </rPh>
    <rPh sb="12" eb="14">
      <t>モギ</t>
    </rPh>
    <rPh sb="14" eb="16">
      <t>モンダイ</t>
    </rPh>
    <rPh sb="16" eb="17">
      <t>シュウ</t>
    </rPh>
    <rPh sb="21" eb="22">
      <t>モン</t>
    </rPh>
    <phoneticPr fontId="2"/>
  </si>
  <si>
    <t>6-2 施設警備業務２級模擬問題集(100問）</t>
    <rPh sb="4" eb="6">
      <t>シセツ</t>
    </rPh>
    <rPh sb="6" eb="8">
      <t>ケイビ</t>
    </rPh>
    <rPh sb="8" eb="10">
      <t>ギョウム</t>
    </rPh>
    <rPh sb="11" eb="12">
      <t>キュウ</t>
    </rPh>
    <rPh sb="12" eb="14">
      <t>モギ</t>
    </rPh>
    <rPh sb="14" eb="16">
      <t>モンダイ</t>
    </rPh>
    <rPh sb="16" eb="17">
      <t>シュウ</t>
    </rPh>
    <rPh sb="21" eb="22">
      <t>モン</t>
    </rPh>
    <phoneticPr fontId="2"/>
  </si>
  <si>
    <t>5-1 特別講習教本　交通誘導警備業務２級(全警協）</t>
    <rPh sb="4" eb="6">
      <t>トクベツ</t>
    </rPh>
    <rPh sb="6" eb="8">
      <t>コウシュウ</t>
    </rPh>
    <rPh sb="8" eb="10">
      <t>キョウホン</t>
    </rPh>
    <rPh sb="11" eb="13">
      <t>コウツウ</t>
    </rPh>
    <rPh sb="13" eb="15">
      <t>ユウドウ</t>
    </rPh>
    <rPh sb="15" eb="17">
      <t>ケイビ</t>
    </rPh>
    <rPh sb="17" eb="19">
      <t>ギョウム</t>
    </rPh>
    <rPh sb="20" eb="21">
      <t>キュウ</t>
    </rPh>
    <rPh sb="22" eb="23">
      <t>ゼン</t>
    </rPh>
    <rPh sb="23" eb="24">
      <t>ケイ</t>
    </rPh>
    <rPh sb="24" eb="25">
      <t>キョウ</t>
    </rPh>
    <phoneticPr fontId="2"/>
  </si>
  <si>
    <t>R6.11</t>
    <phoneticPr fontId="2"/>
  </si>
  <si>
    <r>
      <rPr>
        <sz val="9"/>
        <rFont val="ＭＳ Ｐゴシック"/>
        <family val="3"/>
        <charset val="128"/>
      </rPr>
      <t>セキュリティ・プランナーシール</t>
    </r>
    <r>
      <rPr>
        <sz val="10"/>
        <rFont val="ＭＳ Ｐゴシック"/>
        <family val="3"/>
        <charset val="128"/>
      </rPr>
      <t>1ｼｰﾄ50枚（５枚１セット）</t>
    </r>
    <rPh sb="21" eb="22">
      <t>マイ</t>
    </rPh>
    <rPh sb="24" eb="25">
      <t>マイ</t>
    </rPh>
    <phoneticPr fontId="2"/>
  </si>
  <si>
    <r>
      <rPr>
        <sz val="9"/>
        <rFont val="ＭＳ Ｐゴシック"/>
        <family val="3"/>
        <charset val="128"/>
      </rPr>
      <t>セキュリティ・コンサルタントシール</t>
    </r>
    <r>
      <rPr>
        <sz val="10"/>
        <rFont val="ＭＳ Ｐゴシック"/>
        <family val="3"/>
        <charset val="128"/>
      </rPr>
      <t>1ｼｰﾄ50枚</t>
    </r>
    <r>
      <rPr>
        <sz val="9"/>
        <rFont val="ＭＳ Ｐゴシック"/>
        <family val="3"/>
        <charset val="128"/>
      </rPr>
      <t>（５枚1セット）</t>
    </r>
    <rPh sb="23" eb="24">
      <t>マイ</t>
    </rPh>
    <rPh sb="26" eb="27">
      <t>マイ</t>
    </rPh>
    <phoneticPr fontId="2"/>
  </si>
  <si>
    <t>セキュリティタイム（R6.11月労災特集号）</t>
    <rPh sb="15" eb="16">
      <t>ガツ</t>
    </rPh>
    <rPh sb="16" eb="18">
      <t>ロウサイ</t>
    </rPh>
    <rPh sb="18" eb="20">
      <t>トクシュウ</t>
    </rPh>
    <rPh sb="20" eb="21">
      <t>ゴウ</t>
    </rPh>
    <phoneticPr fontId="2"/>
  </si>
  <si>
    <r>
      <t>4-1</t>
    </r>
    <r>
      <rPr>
        <sz val="9"/>
        <rFont val="ＭＳ Ｐゴシック"/>
        <family val="3"/>
        <charset val="128"/>
      </rPr>
      <t xml:space="preserve"> セキュリティ・コンサルタント</t>
    </r>
    <r>
      <rPr>
        <sz val="10"/>
        <rFont val="ＭＳ Ｐゴシック"/>
        <family val="3"/>
        <charset val="128"/>
      </rPr>
      <t>講習教本［第１巻］</t>
    </r>
    <rPh sb="18" eb="20">
      <t>コウシュウ</t>
    </rPh>
    <rPh sb="20" eb="22">
      <t>キョウホン</t>
    </rPh>
    <rPh sb="23" eb="24">
      <t>ダイ</t>
    </rPh>
    <rPh sb="25" eb="26">
      <t>カン</t>
    </rPh>
    <phoneticPr fontId="2"/>
  </si>
  <si>
    <r>
      <t xml:space="preserve">4-1 </t>
    </r>
    <r>
      <rPr>
        <sz val="9"/>
        <rFont val="ＭＳ Ｐゴシック"/>
        <family val="3"/>
        <charset val="128"/>
      </rPr>
      <t>セキュリティ・コンサルタント</t>
    </r>
    <r>
      <rPr>
        <sz val="10"/>
        <rFont val="ＭＳ Ｐゴシック"/>
        <family val="3"/>
        <charset val="128"/>
      </rPr>
      <t>講習教本［第２巻］</t>
    </r>
    <rPh sb="18" eb="20">
      <t>コウシュウ</t>
    </rPh>
    <rPh sb="20" eb="22">
      <t>キョウホン</t>
    </rPh>
    <rPh sb="23" eb="24">
      <t>ダイ</t>
    </rPh>
    <rPh sb="25" eb="26">
      <t>カン</t>
    </rPh>
    <phoneticPr fontId="2"/>
  </si>
  <si>
    <t>3-2 交通誘導警備業務２級模擬問題集(100問）</t>
    <rPh sb="4" eb="6">
      <t>コウツウ</t>
    </rPh>
    <rPh sb="6" eb="8">
      <t>ユウドウ</t>
    </rPh>
    <rPh sb="8" eb="10">
      <t>ケイビ</t>
    </rPh>
    <rPh sb="10" eb="12">
      <t>ギョウム</t>
    </rPh>
    <rPh sb="13" eb="14">
      <t>キュウ</t>
    </rPh>
    <rPh sb="14" eb="16">
      <t>モギ</t>
    </rPh>
    <rPh sb="16" eb="18">
      <t>モンダイ</t>
    </rPh>
    <rPh sb="18" eb="19">
      <t>シュウ</t>
    </rPh>
    <rPh sb="23" eb="24">
      <t>モン</t>
    </rPh>
    <phoneticPr fontId="2"/>
  </si>
  <si>
    <t>2-1 特別講習教本　貴重品運搬警備2級（全警協）</t>
    <rPh sb="4" eb="6">
      <t>トクベツ</t>
    </rPh>
    <rPh sb="6" eb="8">
      <t>コウシュウ</t>
    </rPh>
    <rPh sb="8" eb="10">
      <t>キョウホン</t>
    </rPh>
    <rPh sb="11" eb="14">
      <t>キチョウヒン</t>
    </rPh>
    <rPh sb="14" eb="16">
      <t>ウンパン</t>
    </rPh>
    <rPh sb="16" eb="18">
      <t>ケイビ</t>
    </rPh>
    <rPh sb="19" eb="20">
      <t>キュウ</t>
    </rPh>
    <rPh sb="21" eb="22">
      <t>ゼン</t>
    </rPh>
    <rPh sb="22" eb="23">
      <t>ケイ</t>
    </rPh>
    <rPh sb="23" eb="24">
      <t>キョウ</t>
    </rPh>
    <phoneticPr fontId="2"/>
  </si>
  <si>
    <t>8-1 警備員教育教本(交通・雑踏編）　新訂版</t>
    <rPh sb="4" eb="7">
      <t>ケイビイン</t>
    </rPh>
    <rPh sb="7" eb="9">
      <t>キョウイク</t>
    </rPh>
    <rPh sb="9" eb="11">
      <t>キョウホン</t>
    </rPh>
    <rPh sb="12" eb="14">
      <t>コウツウ</t>
    </rPh>
    <rPh sb="15" eb="17">
      <t>ザットウ</t>
    </rPh>
    <rPh sb="17" eb="18">
      <t>ヘン</t>
    </rPh>
    <rPh sb="20" eb="22">
      <t>シンテイ</t>
    </rPh>
    <rPh sb="22" eb="23">
      <t>バン</t>
    </rPh>
    <phoneticPr fontId="2"/>
  </si>
  <si>
    <t xml:space="preserve">全訂版30刷 警備業法令集 </t>
    <rPh sb="0" eb="1">
      <t>ゼン</t>
    </rPh>
    <rPh sb="1" eb="2">
      <t>テイ</t>
    </rPh>
    <rPh sb="2" eb="3">
      <t>ハン</t>
    </rPh>
    <rPh sb="5" eb="6">
      <t>ス</t>
    </rPh>
    <rPh sb="7" eb="9">
      <t>ケイビ</t>
    </rPh>
    <rPh sb="9" eb="10">
      <t>ギョウ</t>
    </rPh>
    <rPh sb="10" eb="12">
      <t>ホウレイ</t>
    </rPh>
    <rPh sb="12" eb="13">
      <t>シュウ</t>
    </rPh>
    <phoneticPr fontId="2"/>
  </si>
  <si>
    <t>13-1 警備業法の解説 (１３訂版)</t>
    <phoneticPr fontId="2"/>
  </si>
  <si>
    <t xml:space="preserve">AJSSA　キャップ（ｺﾝ･ﾒｯｼｭ）　 ｻｲｽﾞ LL </t>
    <phoneticPr fontId="2"/>
  </si>
  <si>
    <t>AJSSA　キャップ（ｺﾝ･ﾒｯｼｭ）　 ｻｲｽﾞ 3L</t>
    <phoneticPr fontId="2"/>
  </si>
  <si>
    <t>購入者負担</t>
    <rPh sb="0" eb="3">
      <t>コウニュウシャ</t>
    </rPh>
    <rPh sb="3" eb="5">
      <t>フタン</t>
    </rPh>
    <phoneticPr fontId="2"/>
  </si>
  <si>
    <t>4-1 特別講習教本　施設警備業務２級(全警協）</t>
    <rPh sb="4" eb="6">
      <t>トクベツ</t>
    </rPh>
    <rPh sb="6" eb="8">
      <t>コウシュウ</t>
    </rPh>
    <rPh sb="8" eb="10">
      <t>キョウホン</t>
    </rPh>
    <rPh sb="11" eb="13">
      <t>シセツ</t>
    </rPh>
    <rPh sb="13" eb="15">
      <t>ケイビ</t>
    </rPh>
    <rPh sb="15" eb="17">
      <t>ギョウム</t>
    </rPh>
    <rPh sb="18" eb="19">
      <t>キュウ</t>
    </rPh>
    <rPh sb="20" eb="21">
      <t>ゼン</t>
    </rPh>
    <rPh sb="21" eb="22">
      <t>ケイ</t>
    </rPh>
    <rPh sb="22" eb="23">
      <t>キョウ</t>
    </rPh>
    <phoneticPr fontId="2"/>
  </si>
  <si>
    <t>4-1 貴重品運搬警備２級模擬問題集(100問）</t>
    <rPh sb="4" eb="7">
      <t>キチョウヒン</t>
    </rPh>
    <rPh sb="7" eb="9">
      <t>ウンパン</t>
    </rPh>
    <rPh sb="9" eb="11">
      <t>ケイビ</t>
    </rPh>
    <rPh sb="12" eb="13">
      <t>キュウ</t>
    </rPh>
    <rPh sb="13" eb="15">
      <t>モギ</t>
    </rPh>
    <rPh sb="15" eb="17">
      <t>モンダイ</t>
    </rPh>
    <rPh sb="17" eb="18">
      <t>シュウ</t>
    </rPh>
    <rPh sb="22" eb="23">
      <t>モン</t>
    </rPh>
    <phoneticPr fontId="2"/>
  </si>
  <si>
    <t>17-1 指導教育責任者問題集(基本編)</t>
    <rPh sb="5" eb="7">
      <t>シドウ</t>
    </rPh>
    <rPh sb="7" eb="9">
      <t>キョウイク</t>
    </rPh>
    <rPh sb="9" eb="12">
      <t>セキニンシャ</t>
    </rPh>
    <rPh sb="12" eb="14">
      <t>モンダイ</t>
    </rPh>
    <rPh sb="14" eb="15">
      <t>シュウ</t>
    </rPh>
    <rPh sb="16" eb="18">
      <t>キホン</t>
    </rPh>
    <rPh sb="18" eb="19">
      <t>ヘン</t>
    </rPh>
    <phoneticPr fontId="2"/>
  </si>
  <si>
    <t>14-1 指導教育責任者講習教本Ⅱ（２号業務）</t>
    <rPh sb="5" eb="7">
      <t>シドウ</t>
    </rPh>
    <rPh sb="7" eb="9">
      <t>キョウイク</t>
    </rPh>
    <rPh sb="9" eb="12">
      <t>セキニンシャ</t>
    </rPh>
    <rPh sb="12" eb="14">
      <t>コウシュウ</t>
    </rPh>
    <rPh sb="14" eb="16">
      <t>キョウホン</t>
    </rPh>
    <rPh sb="19" eb="20">
      <t>ゴウ</t>
    </rPh>
    <rPh sb="20" eb="22">
      <t>ギョウム</t>
    </rPh>
    <phoneticPr fontId="2"/>
  </si>
  <si>
    <t>指導教育責任者資格者バッジ(1号)</t>
    <rPh sb="0" eb="2">
      <t>シドウ</t>
    </rPh>
    <rPh sb="2" eb="4">
      <t>キョウイク</t>
    </rPh>
    <rPh sb="4" eb="7">
      <t>セキニンシャ</t>
    </rPh>
    <rPh sb="7" eb="10">
      <t>シカクシャ</t>
    </rPh>
    <rPh sb="15" eb="16">
      <t>ゴウ</t>
    </rPh>
    <phoneticPr fontId="2"/>
  </si>
  <si>
    <t>指導教育責任者資格者バッジ(2号)</t>
    <rPh sb="0" eb="2">
      <t>シドウ</t>
    </rPh>
    <rPh sb="2" eb="4">
      <t>キョウイク</t>
    </rPh>
    <rPh sb="4" eb="7">
      <t>セキニンシャ</t>
    </rPh>
    <rPh sb="7" eb="10">
      <t>シカクシャ</t>
    </rPh>
    <rPh sb="15" eb="16">
      <t>ゴウ</t>
    </rPh>
    <phoneticPr fontId="2"/>
  </si>
  <si>
    <t>指導教育責任者資格者バッジ(3号)</t>
    <rPh sb="0" eb="2">
      <t>シドウ</t>
    </rPh>
    <rPh sb="2" eb="4">
      <t>キョウイク</t>
    </rPh>
    <rPh sb="4" eb="7">
      <t>セキニンシャ</t>
    </rPh>
    <rPh sb="7" eb="10">
      <t>シカクシャ</t>
    </rPh>
    <rPh sb="15" eb="16">
      <t>ゴウ</t>
    </rPh>
    <phoneticPr fontId="2"/>
  </si>
  <si>
    <t>指導教育責任者資格者バッジ(4号)</t>
    <rPh sb="0" eb="2">
      <t>シドウ</t>
    </rPh>
    <rPh sb="2" eb="4">
      <t>キョウイク</t>
    </rPh>
    <rPh sb="4" eb="7">
      <t>セキニンシャ</t>
    </rPh>
    <rPh sb="7" eb="10">
      <t>シカクシャ</t>
    </rPh>
    <rPh sb="15" eb="16">
      <t>ゴウ</t>
    </rPh>
    <phoneticPr fontId="2"/>
  </si>
  <si>
    <t>交通１級バッジ</t>
    <rPh sb="0" eb="2">
      <t>コウツウ</t>
    </rPh>
    <rPh sb="3" eb="4">
      <t>キュウ</t>
    </rPh>
    <phoneticPr fontId="2"/>
  </si>
  <si>
    <t>雑踏１級バッジ</t>
    <rPh sb="0" eb="2">
      <t>ザットウ</t>
    </rPh>
    <rPh sb="3" eb="4">
      <t>キュウ</t>
    </rPh>
    <phoneticPr fontId="2"/>
  </si>
  <si>
    <t>施設１級バッジ</t>
    <rPh sb="0" eb="2">
      <t>シセツ</t>
    </rPh>
    <rPh sb="3" eb="4">
      <t>キュウ</t>
    </rPh>
    <phoneticPr fontId="2"/>
  </si>
  <si>
    <t>貴重品１級バッジ</t>
    <rPh sb="0" eb="3">
      <t>キチョウヒン</t>
    </rPh>
    <rPh sb="4" eb="5">
      <t>キュウ</t>
    </rPh>
    <phoneticPr fontId="2"/>
  </si>
  <si>
    <t>核燃料１級バッジ</t>
    <rPh sb="0" eb="3">
      <t>カクネンリョウ</t>
    </rPh>
    <rPh sb="4" eb="5">
      <t>キュウ</t>
    </rPh>
    <phoneticPr fontId="2"/>
  </si>
  <si>
    <t>交通２級バッジ</t>
    <rPh sb="0" eb="2">
      <t>コウツウ</t>
    </rPh>
    <rPh sb="3" eb="4">
      <t>キュウ</t>
    </rPh>
    <phoneticPr fontId="2"/>
  </si>
  <si>
    <t>核燃料２級バッジ</t>
    <rPh sb="0" eb="3">
      <t>カクネンリョウ</t>
    </rPh>
    <rPh sb="4" eb="5">
      <t>キュウ</t>
    </rPh>
    <phoneticPr fontId="2"/>
  </si>
  <si>
    <t>貴重品２級バッジ</t>
    <rPh sb="0" eb="3">
      <t>キチョウヒン</t>
    </rPh>
    <rPh sb="4" eb="5">
      <t>キュウ</t>
    </rPh>
    <phoneticPr fontId="2"/>
  </si>
  <si>
    <t>雑踏２級バッジ</t>
    <rPh sb="0" eb="1">
      <t>キュウ</t>
    </rPh>
    <phoneticPr fontId="2"/>
  </si>
  <si>
    <t>施設２級バッジ</t>
    <rPh sb="0" eb="2">
      <t>シセツ</t>
    </rPh>
    <rPh sb="3" eb="4">
      <t>キュウ</t>
    </rPh>
    <phoneticPr fontId="2"/>
  </si>
  <si>
    <t>数量</t>
    <rPh sb="0" eb="1">
      <t>カズ</t>
    </rPh>
    <rPh sb="1" eb="2">
      <t>リョウ</t>
    </rPh>
    <phoneticPr fontId="2"/>
  </si>
  <si>
    <t>　　　　　　　教育教材税込価格表 (１０％込)</t>
    <rPh sb="7" eb="8">
      <t>キョウ</t>
    </rPh>
    <rPh sb="8" eb="9">
      <t>イク</t>
    </rPh>
    <rPh sb="9" eb="10">
      <t>キョウ</t>
    </rPh>
    <rPh sb="10" eb="11">
      <t>ザイ</t>
    </rPh>
    <rPh sb="11" eb="12">
      <t>ゼイ</t>
    </rPh>
    <rPh sb="12" eb="13">
      <t>コ</t>
    </rPh>
    <rPh sb="13" eb="15">
      <t>カカク</t>
    </rPh>
    <rPh sb="15" eb="16">
      <t>ヒョウ</t>
    </rPh>
    <rPh sb="21" eb="22">
      <t>コミ</t>
    </rPh>
    <phoneticPr fontId="2"/>
  </si>
  <si>
    <t>送料無料</t>
    <rPh sb="0" eb="2">
      <t>ソウリョウ</t>
    </rPh>
    <rPh sb="2" eb="4">
      <t>ムリョウ</t>
    </rPh>
    <phoneticPr fontId="2"/>
  </si>
  <si>
    <r>
      <t>警備業における外国人対応ハンドブック</t>
    </r>
    <r>
      <rPr>
        <sz val="10"/>
        <color indexed="10"/>
        <rFont val="ＭＳ Ｐゴシック"/>
        <family val="3"/>
        <charset val="128"/>
      </rPr>
      <t>(増刷中)</t>
    </r>
    <rPh sb="0" eb="2">
      <t>ケイビ</t>
    </rPh>
    <rPh sb="2" eb="3">
      <t>ギョウ</t>
    </rPh>
    <rPh sb="7" eb="9">
      <t>ガイコク</t>
    </rPh>
    <rPh sb="9" eb="10">
      <t>ジン</t>
    </rPh>
    <rPh sb="10" eb="12">
      <t>タイオウ</t>
    </rPh>
    <rPh sb="19" eb="22">
      <t>ゾウサツチュウ</t>
    </rPh>
    <phoneticPr fontId="2"/>
  </si>
  <si>
    <t>20-1指導教育責任者講習教本Ⅱ（３号業務）</t>
    <rPh sb="4" eb="6">
      <t>シドウ</t>
    </rPh>
    <rPh sb="6" eb="8">
      <t>キョウイク</t>
    </rPh>
    <rPh sb="8" eb="11">
      <t>セキニンシャ</t>
    </rPh>
    <rPh sb="11" eb="13">
      <t>コウシュウ</t>
    </rPh>
    <rPh sb="13" eb="15">
      <t>キョウホン</t>
    </rPh>
    <rPh sb="18" eb="19">
      <t>ゴウ</t>
    </rPh>
    <rPh sb="19" eb="21">
      <t>ギョウム</t>
    </rPh>
    <phoneticPr fontId="2"/>
  </si>
  <si>
    <t>21-1 指導教育責任者講習教本Ⅱ（１号業務）</t>
    <rPh sb="5" eb="7">
      <t>シドウ</t>
    </rPh>
    <rPh sb="7" eb="9">
      <t>キョウイク</t>
    </rPh>
    <rPh sb="9" eb="12">
      <t>セキニンシャ</t>
    </rPh>
    <rPh sb="12" eb="14">
      <t>コウシュウ</t>
    </rPh>
    <rPh sb="14" eb="16">
      <t>キョウホン</t>
    </rPh>
    <rPh sb="19" eb="20">
      <t>ゴウ</t>
    </rPh>
    <rPh sb="20" eb="22">
      <t>ギョウム</t>
    </rPh>
    <phoneticPr fontId="2"/>
  </si>
  <si>
    <t>13-1 指導教育責任者問題集(１号業務)</t>
    <rPh sb="5" eb="7">
      <t>シドウ</t>
    </rPh>
    <rPh sb="7" eb="9">
      <t>キョウイク</t>
    </rPh>
    <rPh sb="9" eb="12">
      <t>セキニンシャ</t>
    </rPh>
    <rPh sb="12" eb="14">
      <t>モンダイ</t>
    </rPh>
    <rPh sb="14" eb="15">
      <t>シュウ</t>
    </rPh>
    <rPh sb="17" eb="18">
      <t>ゴウ</t>
    </rPh>
    <rPh sb="18" eb="20">
      <t>ギョウム</t>
    </rPh>
    <phoneticPr fontId="2"/>
  </si>
  <si>
    <r>
      <rPr>
        <sz val="10"/>
        <color indexed="10"/>
        <rFont val="ＭＳ Ｐゴシック"/>
        <family val="3"/>
        <charset val="128"/>
      </rPr>
      <t>7-1</t>
    </r>
    <r>
      <rPr>
        <sz val="10"/>
        <rFont val="ＭＳ Ｐゴシック"/>
        <family val="3"/>
        <charset val="128"/>
      </rPr>
      <t xml:space="preserve"> 指導教育責任者問題集(４号業務)</t>
    </r>
    <rPh sb="4" eb="6">
      <t>シドウ</t>
    </rPh>
    <rPh sb="6" eb="8">
      <t>キョウイク</t>
    </rPh>
    <rPh sb="8" eb="11">
      <t>セキニンシャ</t>
    </rPh>
    <rPh sb="11" eb="13">
      <t>モンダイ</t>
    </rPh>
    <rPh sb="13" eb="14">
      <t>シュウ</t>
    </rPh>
    <rPh sb="16" eb="17">
      <t>ゴウ</t>
    </rPh>
    <rPh sb="17" eb="19">
      <t>ギョウム</t>
    </rPh>
    <phoneticPr fontId="2"/>
  </si>
  <si>
    <r>
      <rPr>
        <sz val="10"/>
        <color indexed="10"/>
        <rFont val="ＭＳ Ｐゴシック"/>
        <family val="3"/>
        <charset val="128"/>
      </rPr>
      <t>3-1</t>
    </r>
    <r>
      <rPr>
        <sz val="10"/>
        <rFont val="ＭＳ Ｐゴシック"/>
        <family val="3"/>
        <charset val="128"/>
      </rPr>
      <t xml:space="preserve"> 特別講習教本　雑踏警備業務2級（全警協）</t>
    </r>
    <rPh sb="4" eb="6">
      <t>トクベツ</t>
    </rPh>
    <rPh sb="6" eb="8">
      <t>コウシュウ</t>
    </rPh>
    <rPh sb="8" eb="10">
      <t>キョウホン</t>
    </rPh>
    <rPh sb="11" eb="13">
      <t>ザットウ</t>
    </rPh>
    <rPh sb="13" eb="15">
      <t>ケイビ</t>
    </rPh>
    <rPh sb="15" eb="17">
      <t>ギョウム</t>
    </rPh>
    <rPh sb="18" eb="19">
      <t>キュウ</t>
    </rPh>
    <rPh sb="20" eb="21">
      <t>ゼン</t>
    </rPh>
    <rPh sb="21" eb="22">
      <t>ケイ</t>
    </rPh>
    <rPh sb="22" eb="23">
      <t>キョウ</t>
    </rPh>
    <phoneticPr fontId="2"/>
  </si>
  <si>
    <r>
      <rPr>
        <sz val="10"/>
        <color indexed="10"/>
        <rFont val="ＭＳ Ｐゴシック"/>
        <family val="3"/>
        <charset val="128"/>
      </rPr>
      <t>15-1</t>
    </r>
    <r>
      <rPr>
        <sz val="10"/>
        <rFont val="ＭＳ Ｐゴシック"/>
        <family val="3"/>
        <charset val="128"/>
      </rPr>
      <t xml:space="preserve"> 警備員教育教本(基本教育編）新訂版</t>
    </r>
    <rPh sb="5" eb="8">
      <t>ケイビイン</t>
    </rPh>
    <rPh sb="8" eb="10">
      <t>キョウイク</t>
    </rPh>
    <rPh sb="10" eb="12">
      <t>キョウホン</t>
    </rPh>
    <rPh sb="13" eb="15">
      <t>キホン</t>
    </rPh>
    <rPh sb="15" eb="17">
      <t>キョウイク</t>
    </rPh>
    <rPh sb="17" eb="18">
      <t>ヘン</t>
    </rPh>
    <rPh sb="19" eb="20">
      <t>シン</t>
    </rPh>
    <rPh sb="20" eb="21">
      <t>テイ</t>
    </rPh>
    <rPh sb="21" eb="22">
      <t>ハン</t>
    </rPh>
    <phoneticPr fontId="2"/>
  </si>
  <si>
    <t>16-1 施設警備業務２級模擬問題集（200問）</t>
    <rPh sb="5" eb="7">
      <t>シセツ</t>
    </rPh>
    <rPh sb="7" eb="9">
      <t>ケイビ</t>
    </rPh>
    <rPh sb="9" eb="11">
      <t>ギョウム</t>
    </rPh>
    <rPh sb="12" eb="13">
      <t>キュウ</t>
    </rPh>
    <rPh sb="13" eb="15">
      <t>モギ</t>
    </rPh>
    <rPh sb="15" eb="17">
      <t>モンダイ</t>
    </rPh>
    <rPh sb="17" eb="18">
      <t>シュウ</t>
    </rPh>
    <rPh sb="22" eb="23">
      <t>モン</t>
    </rPh>
    <phoneticPr fontId="2"/>
  </si>
  <si>
    <t>送料込料金</t>
    <rPh sb="0" eb="2">
      <t>ソウリョウ</t>
    </rPh>
    <rPh sb="2" eb="3">
      <t>コ</t>
    </rPh>
    <rPh sb="3" eb="5">
      <t>リョウキン</t>
    </rPh>
    <phoneticPr fontId="2"/>
  </si>
  <si>
    <t>令和７年４月２日現在(10%税込)</t>
    <rPh sb="0" eb="2">
      <t>レイワ</t>
    </rPh>
    <rPh sb="3" eb="4">
      <t>ネン</t>
    </rPh>
    <rPh sb="5" eb="6">
      <t>ガツ</t>
    </rPh>
    <rPh sb="7" eb="10">
      <t>ニチゲンザイ</t>
    </rPh>
    <rPh sb="14" eb="15">
      <t>ゼイ</t>
    </rPh>
    <rPh sb="15" eb="16">
      <t>コミ</t>
    </rPh>
    <phoneticPr fontId="2"/>
  </si>
  <si>
    <t>協会価格(税込)</t>
    <rPh sb="0" eb="2">
      <t>キョウカイ</t>
    </rPh>
    <rPh sb="2" eb="4">
      <t>カカク</t>
    </rPh>
    <rPh sb="5" eb="7">
      <t>ゼイコ</t>
    </rPh>
    <phoneticPr fontId="2"/>
  </si>
  <si>
    <r>
      <t>合計</t>
    </r>
    <r>
      <rPr>
        <sz val="12"/>
        <rFont val="ＭＳ ゴシック"/>
        <family val="3"/>
        <charset val="128"/>
      </rPr>
      <t>（税込)</t>
    </r>
    <rPh sb="0" eb="1">
      <t>ゴウ</t>
    </rPh>
    <rPh sb="1" eb="2">
      <t>ケイ</t>
    </rPh>
    <rPh sb="3" eb="5">
      <t>ゼイコ</t>
    </rPh>
    <phoneticPr fontId="2"/>
  </si>
  <si>
    <r>
      <t>合計金額　</t>
    </r>
    <r>
      <rPr>
        <sz val="12"/>
        <rFont val="ＭＳ ゴシック"/>
        <family val="3"/>
        <charset val="128"/>
      </rPr>
      <t>（消費税・送料込)</t>
    </r>
    <rPh sb="0" eb="1">
      <t>ゴウ</t>
    </rPh>
    <rPh sb="1" eb="2">
      <t>ケイ</t>
    </rPh>
    <rPh sb="2" eb="3">
      <t>キン</t>
    </rPh>
    <rPh sb="3" eb="4">
      <t>ガク</t>
    </rPh>
    <rPh sb="6" eb="8">
      <t>ショウヒ</t>
    </rPh>
    <rPh sb="8" eb="9">
      <t>ゼイ</t>
    </rPh>
    <rPh sb="10" eb="12">
      <t>ソウリョウ</t>
    </rPh>
    <rPh sb="12" eb="13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</si>
</sst>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80" formatCode="[$-411]ggge&quot;年&quot;m&quot;月&quot;d&quot;日&quot;;@"/>
    <numFmt numFmtId="181" formatCode="&quot;¥&quot;#,##0;[Red]&quot;¥&quot;#,##0"/>
    <numFmt numFmtId="182" formatCode="0_ "/>
    <numFmt numFmtId="185" formatCode="#,##0_);[Red]\(#,##0\)"/>
    <numFmt numFmtId="186" formatCode="0.00_ "/>
    <numFmt numFmtId="187" formatCode="#,##0.00_);[Red]\(#,##0.00\)"/>
    <numFmt numFmtId="195" formatCode="0_);[Red]\(0\)"/>
    <numFmt numFmtId="196" formatCode="#,###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6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4" fillId="0" borderId="0" xfId="0" applyFont="1"/>
    <xf numFmtId="3" fontId="3" fillId="0" borderId="4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3" fontId="8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58" fontId="11" fillId="0" borderId="0" xfId="0" applyNumberFormat="1" applyFont="1" applyAlignment="1">
      <alignment horizontal="right"/>
    </xf>
    <xf numFmtId="58" fontId="6" fillId="0" borderId="0" xfId="0" applyNumberFormat="1" applyFont="1"/>
    <xf numFmtId="58" fontId="11" fillId="0" borderId="0" xfId="0" applyNumberFormat="1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8" fillId="0" borderId="0" xfId="0" applyFont="1"/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2" fillId="0" borderId="8" xfId="0" applyFont="1" applyBorder="1" applyAlignment="1">
      <alignment horizontal="center" vertical="center"/>
    </xf>
    <xf numFmtId="0" fontId="12" fillId="0" borderId="0" xfId="0" applyFont="1"/>
    <xf numFmtId="0" fontId="6" fillId="0" borderId="9" xfId="0" applyFont="1" applyBorder="1"/>
    <xf numFmtId="6" fontId="8" fillId="0" borderId="0" xfId="2" applyFont="1"/>
    <xf numFmtId="3" fontId="6" fillId="0" borderId="0" xfId="0" applyNumberFormat="1" applyFont="1"/>
    <xf numFmtId="58" fontId="12" fillId="0" borderId="0" xfId="0" applyNumberFormat="1" applyFont="1"/>
    <xf numFmtId="58" fontId="11" fillId="2" borderId="5" xfId="0" applyNumberFormat="1" applyFont="1" applyFill="1" applyBorder="1" applyAlignment="1">
      <alignment horizontal="center" vertical="center"/>
    </xf>
    <xf numFmtId="58" fontId="12" fillId="0" borderId="10" xfId="0" applyNumberFormat="1" applyFont="1" applyBorder="1" applyAlignment="1">
      <alignment vertical="center"/>
    </xf>
    <xf numFmtId="0" fontId="4" fillId="0" borderId="5" xfId="0" applyFont="1" applyBorder="1" applyAlignment="1">
      <alignment horizontal="right"/>
    </xf>
    <xf numFmtId="3" fontId="4" fillId="0" borderId="5" xfId="0" applyNumberFormat="1" applyFont="1" applyBorder="1"/>
    <xf numFmtId="0" fontId="4" fillId="0" borderId="0" xfId="0" applyFont="1" applyAlignment="1">
      <alignment horizontal="center"/>
    </xf>
    <xf numFmtId="0" fontId="6" fillId="2" borderId="11" xfId="0" applyFont="1" applyFill="1" applyBorder="1" applyAlignment="1">
      <alignment horizontal="right"/>
    </xf>
    <xf numFmtId="38" fontId="8" fillId="0" borderId="11" xfId="1" applyFont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3" fontId="8" fillId="0" borderId="11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right"/>
    </xf>
    <xf numFmtId="0" fontId="1" fillId="0" borderId="1" xfId="0" applyFont="1" applyBorder="1"/>
    <xf numFmtId="0" fontId="15" fillId="0" borderId="1" xfId="0" applyFont="1" applyBorder="1"/>
    <xf numFmtId="0" fontId="1" fillId="0" borderId="9" xfId="0" applyFont="1" applyBorder="1"/>
    <xf numFmtId="0" fontId="15" fillId="0" borderId="9" xfId="0" applyFont="1" applyBorder="1"/>
    <xf numFmtId="0" fontId="0" fillId="0" borderId="1" xfId="0" applyBorder="1" applyAlignment="1">
      <alignment horizontal="center"/>
    </xf>
    <xf numFmtId="0" fontId="0" fillId="0" borderId="9" xfId="0" applyBorder="1"/>
    <xf numFmtId="0" fontId="6" fillId="3" borderId="0" xfId="0" applyFont="1" applyFill="1"/>
    <xf numFmtId="0" fontId="0" fillId="4" borderId="1" xfId="0" applyFill="1" applyBorder="1"/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57" fontId="0" fillId="0" borderId="14" xfId="0" applyNumberFormat="1" applyBorder="1" applyAlignment="1">
      <alignment horizontal="center"/>
    </xf>
    <xf numFmtId="57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1" xfId="0" applyFont="1" applyBorder="1"/>
    <xf numFmtId="0" fontId="16" fillId="0" borderId="15" xfId="0" applyFont="1" applyBorder="1"/>
    <xf numFmtId="0" fontId="16" fillId="4" borderId="11" xfId="0" applyFont="1" applyFill="1" applyBorder="1"/>
    <xf numFmtId="0" fontId="16" fillId="0" borderId="4" xfId="0" applyFont="1" applyBorder="1"/>
    <xf numFmtId="0" fontId="17" fillId="0" borderId="11" xfId="0" applyFont="1" applyBorder="1"/>
    <xf numFmtId="0" fontId="0" fillId="4" borderId="1" xfId="0" applyFill="1" applyBorder="1"/>
    <xf numFmtId="57" fontId="0" fillId="0" borderId="11" xfId="0" applyNumberFormat="1" applyBorder="1" applyAlignment="1">
      <alignment horizontal="center"/>
    </xf>
    <xf numFmtId="57" fontId="0" fillId="0" borderId="16" xfId="0" applyNumberFormat="1" applyBorder="1" applyAlignment="1">
      <alignment horizontal="center"/>
    </xf>
    <xf numFmtId="0" fontId="16" fillId="0" borderId="2" xfId="0" applyFont="1" applyBorder="1"/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right"/>
    </xf>
    <xf numFmtId="57" fontId="0" fillId="4" borderId="13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12" xfId="0" applyFont="1" applyBorder="1"/>
    <xf numFmtId="0" fontId="1" fillId="0" borderId="3" xfId="0" applyFont="1" applyBorder="1" applyAlignment="1">
      <alignment horizontal="center"/>
    </xf>
    <xf numFmtId="185" fontId="0" fillId="0" borderId="0" xfId="0" applyNumberFormat="1"/>
    <xf numFmtId="57" fontId="0" fillId="0" borderId="0" xfId="0" applyNumberFormat="1" applyAlignment="1">
      <alignment horizontal="center"/>
    </xf>
    <xf numFmtId="57" fontId="0" fillId="4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/>
    <xf numFmtId="0" fontId="1" fillId="4" borderId="1" xfId="0" applyFont="1" applyFill="1" applyBorder="1"/>
    <xf numFmtId="0" fontId="15" fillId="4" borderId="1" xfId="0" applyFont="1" applyFill="1" applyBorder="1"/>
    <xf numFmtId="0" fontId="0" fillId="4" borderId="1" xfId="0" applyFill="1" applyBorder="1"/>
    <xf numFmtId="3" fontId="3" fillId="0" borderId="18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0" fontId="5" fillId="4" borderId="14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6" fillId="0" borderId="20" xfId="0" applyFont="1" applyBorder="1"/>
    <xf numFmtId="0" fontId="16" fillId="0" borderId="13" xfId="0" applyFont="1" applyBorder="1"/>
    <xf numFmtId="0" fontId="0" fillId="0" borderId="1" xfId="0" applyBorder="1" applyAlignment="1">
      <alignment horizontal="left"/>
    </xf>
    <xf numFmtId="0" fontId="0" fillId="4" borderId="9" xfId="0" applyFill="1" applyBorder="1"/>
    <xf numFmtId="0" fontId="0" fillId="4" borderId="1" xfId="0" applyFill="1" applyBorder="1" applyAlignment="1">
      <alignment horizontal="right"/>
    </xf>
    <xf numFmtId="0" fontId="0" fillId="0" borderId="21" xfId="0" applyBorder="1"/>
    <xf numFmtId="0" fontId="0" fillId="4" borderId="0" xfId="0" applyFill="1"/>
    <xf numFmtId="57" fontId="0" fillId="0" borderId="13" xfId="0" applyNumberFormat="1" applyFont="1" applyBorder="1" applyAlignment="1">
      <alignment horizontal="center"/>
    </xf>
    <xf numFmtId="0" fontId="0" fillId="0" borderId="9" xfId="0" applyFont="1" applyBorder="1"/>
    <xf numFmtId="0" fontId="0" fillId="0" borderId="1" xfId="0" applyFont="1" applyBorder="1"/>
    <xf numFmtId="57" fontId="0" fillId="0" borderId="14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57" fontId="23" fillId="0" borderId="0" xfId="0" applyNumberFormat="1" applyFont="1" applyBorder="1" applyAlignment="1">
      <alignment horizontal="center"/>
    </xf>
    <xf numFmtId="57" fontId="0" fillId="0" borderId="0" xfId="0" applyNumberFormat="1" applyBorder="1" applyAlignment="1">
      <alignment horizontal="center"/>
    </xf>
    <xf numFmtId="57" fontId="0" fillId="4" borderId="0" xfId="0" applyNumberFormat="1" applyFill="1" applyBorder="1" applyAlignment="1">
      <alignment horizontal="center"/>
    </xf>
    <xf numFmtId="57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3" xfId="0" applyBorder="1"/>
    <xf numFmtId="0" fontId="0" fillId="0" borderId="16" xfId="0" applyBorder="1"/>
    <xf numFmtId="0" fontId="0" fillId="0" borderId="0" xfId="0" applyBorder="1"/>
    <xf numFmtId="4" fontId="3" fillId="0" borderId="0" xfId="0" applyNumberFormat="1" applyFont="1" applyBorder="1" applyAlignment="1">
      <alignment horizontal="right"/>
    </xf>
    <xf numFmtId="186" fontId="0" fillId="0" borderId="0" xfId="0" applyNumberFormat="1" applyBorder="1"/>
    <xf numFmtId="187" fontId="0" fillId="0" borderId="0" xfId="0" applyNumberFormat="1" applyBorder="1"/>
    <xf numFmtId="57" fontId="0" fillId="4" borderId="13" xfId="0" applyNumberFormat="1" applyFont="1" applyFill="1" applyBorder="1" applyAlignment="1">
      <alignment horizontal="center"/>
    </xf>
    <xf numFmtId="57" fontId="0" fillId="0" borderId="16" xfId="0" applyNumberFormat="1" applyFont="1" applyBorder="1" applyAlignment="1">
      <alignment horizontal="center"/>
    </xf>
    <xf numFmtId="3" fontId="3" fillId="5" borderId="4" xfId="0" applyNumberFormat="1" applyFont="1" applyFill="1" applyBorder="1" applyAlignment="1">
      <alignment horizontal="right"/>
    </xf>
    <xf numFmtId="0" fontId="5" fillId="5" borderId="13" xfId="0" applyFont="1" applyFill="1" applyBorder="1" applyAlignment="1">
      <alignment horizontal="center"/>
    </xf>
    <xf numFmtId="0" fontId="16" fillId="5" borderId="15" xfId="0" applyFont="1" applyFill="1" applyBorder="1"/>
    <xf numFmtId="0" fontId="16" fillId="5" borderId="11" xfId="0" applyFont="1" applyFill="1" applyBorder="1"/>
    <xf numFmtId="0" fontId="16" fillId="5" borderId="16" xfId="0" applyFont="1" applyFill="1" applyBorder="1"/>
    <xf numFmtId="0" fontId="5" fillId="5" borderId="24" xfId="0" applyFont="1" applyFill="1" applyBorder="1" applyAlignment="1">
      <alignment horizontal="center"/>
    </xf>
    <xf numFmtId="0" fontId="0" fillId="0" borderId="1" xfId="0" applyBorder="1" applyAlignment="1"/>
    <xf numFmtId="57" fontId="0" fillId="0" borderId="11" xfId="0" applyNumberFormat="1" applyFont="1" applyBorder="1" applyAlignment="1">
      <alignment horizontal="center"/>
    </xf>
    <xf numFmtId="0" fontId="16" fillId="6" borderId="1" xfId="0" applyFont="1" applyFill="1" applyBorder="1"/>
    <xf numFmtId="0" fontId="16" fillId="6" borderId="11" xfId="0" applyFont="1" applyFill="1" applyBorder="1"/>
    <xf numFmtId="0" fontId="16" fillId="6" borderId="16" xfId="0" applyFont="1" applyFill="1" applyBorder="1"/>
    <xf numFmtId="0" fontId="16" fillId="6" borderId="9" xfId="0" applyFont="1" applyFill="1" applyBorder="1"/>
    <xf numFmtId="0" fontId="16" fillId="6" borderId="4" xfId="0" applyFont="1" applyFill="1" applyBorder="1"/>
    <xf numFmtId="0" fontId="16" fillId="6" borderId="19" xfId="0" applyFont="1" applyFill="1" applyBorder="1"/>
    <xf numFmtId="0" fontId="16" fillId="6" borderId="15" xfId="0" applyFont="1" applyFill="1" applyBorder="1"/>
    <xf numFmtId="0" fontId="16" fillId="6" borderId="18" xfId="0" applyFont="1" applyFill="1" applyBorder="1"/>
    <xf numFmtId="0" fontId="16" fillId="6" borderId="4" xfId="0" applyFont="1" applyFill="1" applyBorder="1" applyAlignment="1">
      <alignment horizontal="left"/>
    </xf>
    <xf numFmtId="0" fontId="16" fillId="6" borderId="25" xfId="0" applyFont="1" applyFill="1" applyBorder="1"/>
    <xf numFmtId="0" fontId="0" fillId="4" borderId="13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right"/>
    </xf>
    <xf numFmtId="0" fontId="0" fillId="4" borderId="14" xfId="0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right"/>
    </xf>
    <xf numFmtId="0" fontId="16" fillId="4" borderId="13" xfId="0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3" fontId="3" fillId="4" borderId="19" xfId="0" applyNumberFormat="1" applyFont="1" applyFill="1" applyBorder="1" applyAlignment="1">
      <alignment horizontal="right"/>
    </xf>
    <xf numFmtId="3" fontId="3" fillId="4" borderId="18" xfId="0" applyNumberFormat="1" applyFont="1" applyFill="1" applyBorder="1" applyAlignment="1">
      <alignment horizontal="right"/>
    </xf>
    <xf numFmtId="0" fontId="0" fillId="4" borderId="16" xfId="0" applyFont="1" applyFill="1" applyBorder="1" applyAlignment="1">
      <alignment horizontal="center"/>
    </xf>
    <xf numFmtId="0" fontId="5" fillId="6" borderId="18" xfId="0" applyFont="1" applyFill="1" applyBorder="1"/>
    <xf numFmtId="0" fontId="5" fillId="6" borderId="4" xfId="0" applyFont="1" applyFill="1" applyBorder="1"/>
    <xf numFmtId="0" fontId="1" fillId="4" borderId="1" xfId="0" applyFont="1" applyFill="1" applyBorder="1" applyAlignment="1">
      <alignment horizontal="right"/>
    </xf>
    <xf numFmtId="0" fontId="0" fillId="4" borderId="14" xfId="0" applyFill="1" applyBorder="1" applyAlignment="1">
      <alignment horizontal="center"/>
    </xf>
    <xf numFmtId="0" fontId="15" fillId="4" borderId="1" xfId="0" applyFont="1" applyFill="1" applyBorder="1" applyAlignment="1">
      <alignment horizontal="right"/>
    </xf>
    <xf numFmtId="0" fontId="15" fillId="4" borderId="13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57" fontId="0" fillId="4" borderId="14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/>
    <xf numFmtId="0" fontId="1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182" fontId="0" fillId="0" borderId="0" xfId="0" applyNumberFormat="1" applyBorder="1"/>
    <xf numFmtId="185" fontId="1" fillId="0" borderId="0" xfId="0" applyNumberFormat="1" applyFont="1" applyBorder="1" applyAlignment="1">
      <alignment horizontal="center"/>
    </xf>
    <xf numFmtId="185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185" fontId="0" fillId="0" borderId="0" xfId="0" applyNumberFormat="1" applyBorder="1"/>
    <xf numFmtId="185" fontId="3" fillId="0" borderId="0" xfId="0" applyNumberFormat="1" applyFont="1" applyBorder="1" applyAlignment="1">
      <alignment horizontal="right"/>
    </xf>
    <xf numFmtId="185" fontId="3" fillId="4" borderId="0" xfId="0" applyNumberFormat="1" applyFont="1" applyFill="1" applyBorder="1" applyAlignment="1">
      <alignment horizontal="right"/>
    </xf>
    <xf numFmtId="185" fontId="3" fillId="0" borderId="0" xfId="0" applyNumberFormat="1" applyFont="1" applyBorder="1"/>
    <xf numFmtId="185" fontId="0" fillId="4" borderId="0" xfId="0" applyNumberFormat="1" applyFill="1" applyBorder="1"/>
    <xf numFmtId="195" fontId="3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3" fillId="4" borderId="11" xfId="0" applyNumberFormat="1" applyFont="1" applyFill="1" applyBorder="1" applyAlignment="1">
      <alignment horizontal="right"/>
    </xf>
    <xf numFmtId="57" fontId="0" fillId="4" borderId="15" xfId="0" applyNumberFormat="1" applyFill="1" applyBorder="1" applyAlignment="1">
      <alignment horizontal="center"/>
    </xf>
    <xf numFmtId="3" fontId="3" fillId="4" borderId="16" xfId="0" applyNumberFormat="1" applyFont="1" applyFill="1" applyBorder="1" applyAlignment="1">
      <alignment horizontal="right"/>
    </xf>
    <xf numFmtId="0" fontId="5" fillId="4" borderId="24" xfId="0" applyFont="1" applyFill="1" applyBorder="1" applyAlignment="1">
      <alignment horizontal="center"/>
    </xf>
    <xf numFmtId="0" fontId="16" fillId="0" borderId="19" xfId="0" applyFont="1" applyBorder="1"/>
    <xf numFmtId="3" fontId="24" fillId="0" borderId="25" xfId="0" applyNumberFormat="1" applyFont="1" applyBorder="1" applyAlignment="1">
      <alignment horizontal="right"/>
    </xf>
    <xf numFmtId="3" fontId="3" fillId="4" borderId="25" xfId="0" applyNumberFormat="1" applyFont="1" applyFill="1" applyBorder="1" applyAlignment="1">
      <alignment horizontal="right"/>
    </xf>
    <xf numFmtId="0" fontId="0" fillId="0" borderId="24" xfId="0" applyFont="1" applyBorder="1" applyAlignment="1">
      <alignment horizontal="center"/>
    </xf>
    <xf numFmtId="0" fontId="0" fillId="0" borderId="11" xfId="0" applyBorder="1"/>
    <xf numFmtId="0" fontId="0" fillId="0" borderId="28" xfId="0" applyBorder="1"/>
    <xf numFmtId="0" fontId="0" fillId="0" borderId="12" xfId="0" applyBorder="1"/>
    <xf numFmtId="0" fontId="0" fillId="0" borderId="15" xfId="0" applyBorder="1"/>
    <xf numFmtId="0" fontId="5" fillId="4" borderId="29" xfId="0" applyFont="1" applyFill="1" applyBorder="1" applyAlignment="1">
      <alignment horizontal="center"/>
    </xf>
    <xf numFmtId="57" fontId="0" fillId="0" borderId="29" xfId="0" applyNumberFormat="1" applyBorder="1" applyAlignment="1">
      <alignment horizontal="center"/>
    </xf>
    <xf numFmtId="38" fontId="8" fillId="0" borderId="16" xfId="1" applyFont="1" applyBorder="1" applyAlignment="1">
      <alignment horizontal="right"/>
    </xf>
    <xf numFmtId="3" fontId="8" fillId="2" borderId="16" xfId="0" applyNumberFormat="1" applyFont="1" applyFill="1" applyBorder="1" applyAlignment="1">
      <alignment horizontal="right"/>
    </xf>
    <xf numFmtId="3" fontId="8" fillId="0" borderId="16" xfId="0" applyNumberFormat="1" applyFont="1" applyBorder="1" applyAlignment="1">
      <alignment horizontal="right"/>
    </xf>
    <xf numFmtId="0" fontId="17" fillId="0" borderId="12" xfId="0" applyFont="1" applyBorder="1"/>
    <xf numFmtId="0" fontId="17" fillId="0" borderId="30" xfId="0" applyFont="1" applyBorder="1"/>
    <xf numFmtId="0" fontId="6" fillId="4" borderId="31" xfId="0" applyFont="1" applyFill="1" applyBorder="1" applyAlignment="1">
      <alignment horizontal="right"/>
    </xf>
    <xf numFmtId="196" fontId="8" fillId="0" borderId="3" xfId="1" applyNumberFormat="1" applyFont="1" applyBorder="1" applyAlignment="1">
      <alignment horizontal="right"/>
    </xf>
    <xf numFmtId="0" fontId="16" fillId="4" borderId="15" xfId="0" applyFont="1" applyFill="1" applyBorder="1"/>
    <xf numFmtId="0" fontId="16" fillId="4" borderId="16" xfId="0" applyFont="1" applyFill="1" applyBorder="1"/>
    <xf numFmtId="0" fontId="0" fillId="7" borderId="28" xfId="0" applyFill="1" applyBorder="1"/>
    <xf numFmtId="3" fontId="3" fillId="7" borderId="23" xfId="0" applyNumberFormat="1" applyFont="1" applyFill="1" applyBorder="1" applyAlignment="1">
      <alignment horizontal="right"/>
    </xf>
    <xf numFmtId="3" fontId="3" fillId="7" borderId="27" xfId="0" applyNumberFormat="1" applyFont="1" applyFill="1" applyBorder="1" applyAlignment="1">
      <alignment horizontal="right"/>
    </xf>
    <xf numFmtId="0" fontId="5" fillId="7" borderId="28" xfId="0" applyFont="1" applyFill="1" applyBorder="1" applyAlignment="1">
      <alignment horizontal="center"/>
    </xf>
    <xf numFmtId="0" fontId="0" fillId="7" borderId="11" xfId="0" applyFill="1" applyBorder="1"/>
    <xf numFmtId="3" fontId="3" fillId="7" borderId="9" xfId="0" applyNumberFormat="1" applyFont="1" applyFill="1" applyBorder="1" applyAlignment="1">
      <alignment horizontal="right"/>
    </xf>
    <xf numFmtId="3" fontId="3" fillId="7" borderId="11" xfId="0" applyNumberFormat="1" applyFont="1" applyFill="1" applyBorder="1" applyAlignment="1">
      <alignment horizontal="right"/>
    </xf>
    <xf numFmtId="0" fontId="5" fillId="7" borderId="11" xfId="0" applyFont="1" applyFill="1" applyBorder="1" applyAlignment="1">
      <alignment horizontal="center"/>
    </xf>
    <xf numFmtId="0" fontId="0" fillId="7" borderId="15" xfId="0" applyFill="1" applyBorder="1"/>
    <xf numFmtId="3" fontId="3" fillId="7" borderId="18" xfId="0" applyNumberFormat="1" applyFont="1" applyFill="1" applyBorder="1" applyAlignment="1">
      <alignment horizontal="right"/>
    </xf>
    <xf numFmtId="0" fontId="5" fillId="7" borderId="15" xfId="0" applyFont="1" applyFill="1" applyBorder="1" applyAlignment="1">
      <alignment horizontal="center"/>
    </xf>
    <xf numFmtId="0" fontId="0" fillId="7" borderId="2" xfId="0" applyFill="1" applyBorder="1"/>
    <xf numFmtId="3" fontId="3" fillId="7" borderId="19" xfId="0" applyNumberFormat="1" applyFont="1" applyFill="1" applyBorder="1" applyAlignment="1">
      <alignment horizontal="right"/>
    </xf>
    <xf numFmtId="3" fontId="3" fillId="7" borderId="16" xfId="0" applyNumberFormat="1" applyFont="1" applyFill="1" applyBorder="1" applyAlignment="1">
      <alignment horizontal="right"/>
    </xf>
    <xf numFmtId="0" fontId="5" fillId="7" borderId="16" xfId="0" applyFont="1" applyFill="1" applyBorder="1" applyAlignment="1">
      <alignment horizontal="center"/>
    </xf>
    <xf numFmtId="3" fontId="3" fillId="7" borderId="32" xfId="0" applyNumberFormat="1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0" fontId="0" fillId="7" borderId="16" xfId="0" applyFill="1" applyBorder="1"/>
    <xf numFmtId="0" fontId="5" fillId="7" borderId="1" xfId="0" applyFont="1" applyFill="1" applyBorder="1" applyAlignment="1">
      <alignment horizontal="center"/>
    </xf>
    <xf numFmtId="3" fontId="3" fillId="7" borderId="2" xfId="0" applyNumberFormat="1" applyFont="1" applyFill="1" applyBorder="1" applyAlignment="1">
      <alignment horizontal="right"/>
    </xf>
    <xf numFmtId="0" fontId="0" fillId="4" borderId="2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57" fontId="23" fillId="0" borderId="14" xfId="0" applyNumberFormat="1" applyFont="1" applyBorder="1" applyAlignment="1">
      <alignment horizontal="center"/>
    </xf>
    <xf numFmtId="57" fontId="23" fillId="0" borderId="13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24" fillId="0" borderId="12" xfId="0" applyNumberFormat="1" applyFont="1" applyBorder="1" applyAlignment="1">
      <alignment horizontal="right"/>
    </xf>
    <xf numFmtId="3" fontId="3" fillId="5" borderId="23" xfId="0" applyNumberFormat="1" applyFont="1" applyFill="1" applyBorder="1" applyAlignment="1">
      <alignment horizontal="right"/>
    </xf>
    <xf numFmtId="3" fontId="3" fillId="5" borderId="12" xfId="0" applyNumberFormat="1" applyFont="1" applyFill="1" applyBorder="1" applyAlignment="1">
      <alignment horizontal="right"/>
    </xf>
    <xf numFmtId="3" fontId="3" fillId="4" borderId="28" xfId="0" applyNumberFormat="1" applyFont="1" applyFill="1" applyBorder="1" applyAlignment="1">
      <alignment horizontal="right"/>
    </xf>
    <xf numFmtId="3" fontId="3" fillId="4" borderId="15" xfId="0" applyNumberFormat="1" applyFont="1" applyFill="1" applyBorder="1" applyAlignment="1">
      <alignment horizontal="right"/>
    </xf>
    <xf numFmtId="0" fontId="26" fillId="6" borderId="12" xfId="0" applyFont="1" applyFill="1" applyBorder="1"/>
    <xf numFmtId="0" fontId="27" fillId="4" borderId="17" xfId="0" applyFont="1" applyFill="1" applyBorder="1" applyAlignment="1">
      <alignment horizontal="center"/>
    </xf>
    <xf numFmtId="57" fontId="28" fillId="0" borderId="17" xfId="0" applyNumberFormat="1" applyFont="1" applyBorder="1" applyAlignment="1">
      <alignment horizontal="center"/>
    </xf>
    <xf numFmtId="0" fontId="0" fillId="0" borderId="28" xfId="0" applyBorder="1" applyAlignment="1"/>
    <xf numFmtId="0" fontId="1" fillId="4" borderId="28" xfId="0" applyFont="1" applyFill="1" applyBorder="1"/>
    <xf numFmtId="0" fontId="16" fillId="0" borderId="27" xfId="0" applyFont="1" applyBorder="1"/>
    <xf numFmtId="3" fontId="3" fillId="0" borderId="27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0" fontId="5" fillId="4" borderId="26" xfId="0" applyFont="1" applyFill="1" applyBorder="1" applyAlignment="1">
      <alignment horizontal="center"/>
    </xf>
    <xf numFmtId="57" fontId="0" fillId="0" borderId="26" xfId="0" applyNumberForma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31" xfId="0" applyBorder="1" applyAlignment="1">
      <alignment horizontal="left"/>
    </xf>
    <xf numFmtId="0" fontId="19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31" xfId="0" applyBorder="1" applyAlignment="1"/>
    <xf numFmtId="0" fontId="6" fillId="0" borderId="0" xfId="0" applyFont="1" applyAlignment="1">
      <alignment horizontal="center"/>
    </xf>
    <xf numFmtId="181" fontId="8" fillId="0" borderId="33" xfId="2" applyNumberFormat="1" applyFont="1" applyBorder="1" applyAlignment="1">
      <alignment horizontal="center" vertical="center"/>
    </xf>
    <xf numFmtId="181" fontId="8" fillId="0" borderId="22" xfId="2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38" fontId="8" fillId="0" borderId="8" xfId="1" applyFont="1" applyBorder="1" applyAlignment="1">
      <alignment horizontal="center"/>
    </xf>
    <xf numFmtId="38" fontId="8" fillId="0" borderId="2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180" fontId="6" fillId="2" borderId="6" xfId="0" applyNumberFormat="1" applyFont="1" applyFill="1" applyBorder="1" applyAlignment="1">
      <alignment horizontal="center"/>
    </xf>
    <xf numFmtId="180" fontId="6" fillId="2" borderId="36" xfId="0" applyNumberFormat="1" applyFont="1" applyFill="1" applyBorder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AB615-D39A-49D1-A42D-1857CA0433F7}">
  <dimension ref="A2:IU65531"/>
  <sheetViews>
    <sheetView tabSelected="1" zoomScaleNormal="100" zoomScaleSheetLayoutView="100" workbookViewId="0">
      <selection activeCell="D150" sqref="D150"/>
    </sheetView>
  </sheetViews>
  <sheetFormatPr defaultRowHeight="14.25" x14ac:dyDescent="0.15"/>
  <cols>
    <col min="1" max="1" width="2.5" customWidth="1"/>
    <col min="2" max="2" width="6.375" customWidth="1"/>
    <col min="3" max="3" width="41.75" customWidth="1"/>
    <col min="4" max="4" width="11" style="1" bestFit="1" customWidth="1"/>
    <col min="5" max="5" width="11" style="1" customWidth="1"/>
    <col min="6" max="6" width="10.25" customWidth="1"/>
    <col min="7" max="7" width="9.75" style="55" customWidth="1"/>
    <col min="8" max="8" width="1.25" style="55" customWidth="1"/>
    <col min="9" max="9" width="13.625" style="55" customWidth="1"/>
    <col min="10" max="11" width="11.625" style="55" customWidth="1"/>
    <col min="12" max="12" width="0.125" style="55" customWidth="1"/>
    <col min="13" max="13" width="6.75" customWidth="1"/>
    <col min="14" max="14" width="13.625" customWidth="1"/>
    <col min="15" max="16" width="11.625" customWidth="1"/>
    <col min="17" max="17" width="6.75" customWidth="1"/>
    <col min="18" max="18" width="11.625" customWidth="1"/>
    <col min="19" max="19" width="11.625" style="37" customWidth="1"/>
    <col min="20" max="20" width="11.625" customWidth="1"/>
    <col min="21" max="21" width="0.125" customWidth="1"/>
    <col min="22" max="22" width="8.375" customWidth="1"/>
    <col min="23" max="24" width="10.625" customWidth="1"/>
    <col min="25" max="25" width="12.625" customWidth="1"/>
    <col min="26" max="26" width="8.375" customWidth="1"/>
  </cols>
  <sheetData>
    <row r="2" spans="1:255" ht="18" thickBot="1" x14ac:dyDescent="0.25">
      <c r="C2" s="242" t="s">
        <v>268</v>
      </c>
      <c r="D2" s="242"/>
      <c r="E2" s="242"/>
      <c r="I2" s="153"/>
      <c r="J2" s="93"/>
      <c r="K2" s="93"/>
      <c r="N2" s="153"/>
      <c r="O2" s="93"/>
      <c r="P2" s="93"/>
      <c r="R2" s="93"/>
      <c r="S2" s="152"/>
      <c r="T2" s="93"/>
      <c r="W2" s="93"/>
      <c r="X2" s="93"/>
      <c r="Y2" s="93"/>
    </row>
    <row r="3" spans="1:255" s="5" customFormat="1" ht="15" thickBot="1" x14ac:dyDescent="0.2">
      <c r="A3" s="4"/>
      <c r="B3" s="7" t="s">
        <v>4</v>
      </c>
      <c r="C3" s="4" t="s">
        <v>155</v>
      </c>
      <c r="D3" s="74" t="s">
        <v>1</v>
      </c>
      <c r="E3" s="7" t="s">
        <v>11</v>
      </c>
      <c r="F3" s="107" t="s">
        <v>2</v>
      </c>
      <c r="G3" s="7" t="s">
        <v>95</v>
      </c>
      <c r="H3" s="99"/>
      <c r="I3" s="167"/>
      <c r="J3" s="159"/>
      <c r="K3" s="158"/>
      <c r="L3" s="37"/>
      <c r="N3" s="167"/>
      <c r="O3" s="159"/>
      <c r="P3" s="158"/>
      <c r="R3" s="157"/>
      <c r="S3" s="158"/>
      <c r="T3" s="159"/>
      <c r="W3" s="154"/>
      <c r="X3" s="155"/>
      <c r="Y3" s="155"/>
    </row>
    <row r="4" spans="1:255" ht="17.25" x14ac:dyDescent="0.2">
      <c r="A4" s="2"/>
      <c r="B4" s="48">
        <v>120</v>
      </c>
      <c r="C4" s="125" t="s">
        <v>228</v>
      </c>
      <c r="D4" s="138">
        <v>1980</v>
      </c>
      <c r="E4" s="221">
        <v>2200</v>
      </c>
      <c r="F4" s="85" t="s">
        <v>248</v>
      </c>
      <c r="G4" s="97">
        <v>45502</v>
      </c>
      <c r="H4" s="100"/>
      <c r="I4" s="111"/>
      <c r="J4" s="112"/>
      <c r="K4" s="113"/>
      <c r="L4" s="76"/>
      <c r="N4" s="160"/>
      <c r="O4" s="161"/>
      <c r="P4" s="161"/>
      <c r="R4" s="160"/>
      <c r="S4" s="161"/>
      <c r="T4" s="161"/>
      <c r="U4" s="75"/>
      <c r="W4" s="156"/>
      <c r="X4" s="156"/>
      <c r="Y4" s="156"/>
      <c r="IU4">
        <f>SUM(A4:IT4)</f>
        <v>49802</v>
      </c>
    </row>
    <row r="5" spans="1:255" ht="17.25" x14ac:dyDescent="0.2">
      <c r="A5" s="2"/>
      <c r="B5" s="49">
        <v>121</v>
      </c>
      <c r="C5" s="125" t="s">
        <v>272</v>
      </c>
      <c r="D5" s="138">
        <v>1584</v>
      </c>
      <c r="E5" s="221">
        <v>1760</v>
      </c>
      <c r="F5" s="85" t="s">
        <v>248</v>
      </c>
      <c r="G5" s="97">
        <v>45731</v>
      </c>
      <c r="H5" s="101"/>
      <c r="I5" s="111"/>
      <c r="J5" s="112"/>
      <c r="K5" s="113"/>
      <c r="L5" s="76"/>
      <c r="N5" s="160"/>
      <c r="O5" s="161"/>
      <c r="P5" s="161"/>
      <c r="R5" s="160"/>
      <c r="S5" s="161"/>
      <c r="T5" s="161"/>
      <c r="U5" s="75"/>
      <c r="W5" s="156"/>
      <c r="X5" s="156"/>
      <c r="Y5" s="156"/>
    </row>
    <row r="6" spans="1:255" ht="17.25" x14ac:dyDescent="0.2">
      <c r="A6" s="2"/>
      <c r="B6" s="49">
        <v>122</v>
      </c>
      <c r="C6" s="125" t="s">
        <v>252</v>
      </c>
      <c r="D6" s="138">
        <v>1584</v>
      </c>
      <c r="E6" s="221">
        <v>1760</v>
      </c>
      <c r="F6" s="85" t="s">
        <v>248</v>
      </c>
      <c r="G6" s="97">
        <v>45645</v>
      </c>
      <c r="H6" s="101"/>
      <c r="I6" s="111"/>
      <c r="J6" s="112"/>
      <c r="K6" s="113"/>
      <c r="L6" s="76"/>
      <c r="N6" s="160"/>
      <c r="O6" s="161"/>
      <c r="P6" s="161"/>
      <c r="R6" s="160"/>
      <c r="S6" s="161"/>
      <c r="T6" s="161"/>
      <c r="U6" s="75"/>
      <c r="W6" s="156"/>
      <c r="X6" s="156"/>
      <c r="Y6" s="156"/>
    </row>
    <row r="7" spans="1:255" ht="17.25" x14ac:dyDescent="0.2">
      <c r="A7" s="2"/>
      <c r="B7" s="49">
        <v>123</v>
      </c>
      <c r="C7" s="125" t="s">
        <v>271</v>
      </c>
      <c r="D7" s="138">
        <v>1584</v>
      </c>
      <c r="E7" s="221">
        <v>1760</v>
      </c>
      <c r="F7" s="85" t="s">
        <v>248</v>
      </c>
      <c r="G7" s="97">
        <v>45731</v>
      </c>
      <c r="H7" s="101"/>
      <c r="I7" s="111"/>
      <c r="J7" s="112"/>
      <c r="K7" s="113"/>
      <c r="L7" s="76"/>
      <c r="N7" s="160"/>
      <c r="O7" s="161"/>
      <c r="P7" s="161"/>
      <c r="R7" s="160"/>
      <c r="S7" s="161"/>
      <c r="T7" s="161"/>
      <c r="U7" s="75"/>
      <c r="W7" s="156"/>
      <c r="X7" s="156"/>
      <c r="Y7" s="156"/>
    </row>
    <row r="8" spans="1:255" ht="17.25" x14ac:dyDescent="0.2">
      <c r="A8" s="2"/>
      <c r="B8" s="47">
        <v>124</v>
      </c>
      <c r="C8" s="125" t="s">
        <v>231</v>
      </c>
      <c r="D8" s="138">
        <v>1584</v>
      </c>
      <c r="E8" s="221">
        <v>1760</v>
      </c>
      <c r="F8" s="85" t="s">
        <v>248</v>
      </c>
      <c r="G8" s="97">
        <v>45533</v>
      </c>
      <c r="H8" s="101"/>
      <c r="I8" s="111"/>
      <c r="J8" s="112"/>
      <c r="K8" s="113"/>
      <c r="L8" s="76"/>
      <c r="N8" s="160"/>
      <c r="O8" s="161"/>
      <c r="P8" s="161"/>
      <c r="R8" s="160"/>
      <c r="S8" s="161"/>
      <c r="T8" s="161"/>
      <c r="U8" s="75"/>
      <c r="W8" s="156"/>
      <c r="X8" s="156"/>
      <c r="Y8" s="156"/>
    </row>
    <row r="9" spans="1:255" ht="17.25" x14ac:dyDescent="0.2">
      <c r="A9" s="2"/>
      <c r="B9" s="2">
        <v>102</v>
      </c>
      <c r="C9" s="130" t="s">
        <v>223</v>
      </c>
      <c r="D9" s="138">
        <v>1782</v>
      </c>
      <c r="E9" s="221">
        <v>1980</v>
      </c>
      <c r="F9" s="85" t="s">
        <v>248</v>
      </c>
      <c r="G9" s="97">
        <v>45393</v>
      </c>
      <c r="H9" s="101"/>
      <c r="I9" s="111"/>
      <c r="J9" s="112"/>
      <c r="K9" s="113"/>
      <c r="L9" s="76"/>
      <c r="N9" s="160"/>
      <c r="O9" s="161"/>
      <c r="P9" s="161"/>
      <c r="R9" s="160"/>
      <c r="S9" s="161"/>
      <c r="T9" s="161"/>
      <c r="U9" s="75"/>
      <c r="W9" s="156"/>
      <c r="X9" s="156"/>
      <c r="Y9" s="156"/>
    </row>
    <row r="10" spans="1:255" ht="17.25" x14ac:dyDescent="0.2">
      <c r="A10" s="2"/>
      <c r="B10" s="2">
        <v>103</v>
      </c>
      <c r="C10" s="119" t="s">
        <v>244</v>
      </c>
      <c r="D10" s="138">
        <v>2079</v>
      </c>
      <c r="E10" s="221">
        <v>2310</v>
      </c>
      <c r="F10" s="85" t="s">
        <v>248</v>
      </c>
      <c r="G10" s="151">
        <v>45555</v>
      </c>
      <c r="H10" s="101"/>
      <c r="I10" s="111"/>
      <c r="J10" s="112"/>
      <c r="K10" s="113"/>
      <c r="L10" s="76"/>
      <c r="N10" s="160"/>
      <c r="O10" s="161"/>
      <c r="P10" s="161"/>
      <c r="R10" s="160"/>
      <c r="S10" s="161"/>
      <c r="T10" s="161"/>
      <c r="U10" s="75"/>
      <c r="W10" s="156"/>
      <c r="X10" s="156"/>
      <c r="Y10" s="156"/>
    </row>
    <row r="11" spans="1:255" ht="17.25" x14ac:dyDescent="0.2">
      <c r="A11" s="2"/>
      <c r="B11" s="2">
        <v>104</v>
      </c>
      <c r="C11" s="125" t="s">
        <v>229</v>
      </c>
      <c r="D11" s="138">
        <v>2286</v>
      </c>
      <c r="E11" s="222">
        <v>2540</v>
      </c>
      <c r="F11" s="85" t="s">
        <v>248</v>
      </c>
      <c r="G11" s="114">
        <v>45565</v>
      </c>
      <c r="H11" s="101"/>
      <c r="I11" s="111"/>
      <c r="J11" s="112"/>
      <c r="K11" s="113"/>
      <c r="L11" s="76"/>
      <c r="N11" s="111"/>
      <c r="O11" s="112"/>
      <c r="P11" s="113"/>
      <c r="R11" s="160"/>
      <c r="S11" s="161"/>
      <c r="T11" s="161"/>
      <c r="U11" s="75"/>
      <c r="W11" s="156"/>
      <c r="X11" s="156"/>
      <c r="Y11" s="156"/>
    </row>
    <row r="12" spans="1:255" ht="17.25" x14ac:dyDescent="0.2">
      <c r="A12" s="2"/>
      <c r="B12" s="65">
        <v>108</v>
      </c>
      <c r="C12" s="119" t="s">
        <v>96</v>
      </c>
      <c r="D12" s="138">
        <v>5185</v>
      </c>
      <c r="E12" s="221">
        <v>5762</v>
      </c>
      <c r="F12" s="216" t="s">
        <v>269</v>
      </c>
      <c r="G12" s="114">
        <v>39716</v>
      </c>
      <c r="H12" s="101"/>
      <c r="I12" s="111"/>
      <c r="J12" s="112"/>
      <c r="K12" s="113"/>
      <c r="L12" s="76"/>
      <c r="N12" s="160"/>
      <c r="O12" s="162"/>
      <c r="P12" s="162"/>
      <c r="R12" s="160"/>
      <c r="S12" s="162"/>
      <c r="T12" s="162"/>
      <c r="U12" s="75"/>
      <c r="W12" s="156"/>
      <c r="X12" s="156"/>
      <c r="Y12" s="156"/>
    </row>
    <row r="13" spans="1:255" ht="17.25" x14ac:dyDescent="0.2">
      <c r="A13" s="2"/>
      <c r="B13" s="51">
        <v>112</v>
      </c>
      <c r="C13" s="128" t="s">
        <v>141</v>
      </c>
      <c r="D13" s="6">
        <v>1089</v>
      </c>
      <c r="E13" s="222">
        <v>1210</v>
      </c>
      <c r="F13" s="85" t="s">
        <v>248</v>
      </c>
      <c r="G13" s="114">
        <v>42461</v>
      </c>
      <c r="H13" s="102"/>
      <c r="I13" s="111"/>
      <c r="J13" s="112"/>
      <c r="K13" s="113"/>
      <c r="L13" s="76"/>
      <c r="N13" s="111"/>
      <c r="O13" s="112"/>
      <c r="P13" s="113"/>
      <c r="R13" s="160"/>
      <c r="S13" s="161"/>
      <c r="T13" s="161"/>
      <c r="U13" s="75"/>
      <c r="W13" s="156"/>
      <c r="X13" s="156"/>
      <c r="Y13" s="156"/>
    </row>
    <row r="14" spans="1:255" ht="17.25" x14ac:dyDescent="0.2">
      <c r="A14" s="2"/>
      <c r="B14" s="51">
        <v>114</v>
      </c>
      <c r="C14" s="63" t="s">
        <v>106</v>
      </c>
      <c r="D14" s="6">
        <v>1035</v>
      </c>
      <c r="E14" s="222">
        <v>1150</v>
      </c>
      <c r="F14" s="85" t="s">
        <v>248</v>
      </c>
      <c r="G14" s="94">
        <v>38113</v>
      </c>
      <c r="H14" s="101"/>
      <c r="I14" s="111"/>
      <c r="J14" s="112"/>
      <c r="K14" s="113"/>
      <c r="L14" s="76"/>
      <c r="N14" s="111"/>
      <c r="O14" s="112"/>
      <c r="P14" s="113"/>
      <c r="R14" s="160"/>
      <c r="S14" s="161"/>
      <c r="T14" s="161"/>
      <c r="U14" s="75"/>
      <c r="W14" s="156"/>
      <c r="X14" s="156"/>
      <c r="Y14" s="156"/>
    </row>
    <row r="15" spans="1:255" ht="17.25" x14ac:dyDescent="0.2">
      <c r="A15" s="2"/>
      <c r="B15" s="2">
        <v>116</v>
      </c>
      <c r="C15" s="130" t="s">
        <v>135</v>
      </c>
      <c r="D15" s="6">
        <v>1341</v>
      </c>
      <c r="E15" s="222">
        <v>1490</v>
      </c>
      <c r="F15" s="85" t="s">
        <v>248</v>
      </c>
      <c r="G15" s="94">
        <v>41720</v>
      </c>
      <c r="H15" s="101"/>
      <c r="I15" s="111"/>
      <c r="J15" s="112"/>
      <c r="K15" s="113"/>
      <c r="L15" s="76"/>
      <c r="N15" s="111"/>
      <c r="O15" s="112"/>
      <c r="P15" s="113"/>
      <c r="R15" s="160"/>
      <c r="S15" s="161"/>
      <c r="T15" s="163"/>
      <c r="U15" s="75"/>
      <c r="W15" s="156"/>
      <c r="X15" s="156"/>
      <c r="Y15" s="156"/>
    </row>
    <row r="16" spans="1:255" ht="17.25" x14ac:dyDescent="0.2">
      <c r="A16" s="2"/>
      <c r="B16" s="2">
        <v>118</v>
      </c>
      <c r="C16" s="130" t="s">
        <v>270</v>
      </c>
      <c r="D16" s="6">
        <v>1953</v>
      </c>
      <c r="E16" s="222">
        <v>2170</v>
      </c>
      <c r="F16" s="85" t="s">
        <v>248</v>
      </c>
      <c r="G16" s="114">
        <v>42475</v>
      </c>
      <c r="H16" s="102"/>
      <c r="I16" s="111"/>
      <c r="J16" s="112"/>
      <c r="K16" s="113"/>
      <c r="L16" s="76"/>
      <c r="N16" s="111"/>
      <c r="O16" s="112"/>
      <c r="P16" s="113"/>
      <c r="R16" s="160"/>
      <c r="S16" s="161"/>
      <c r="T16" s="163"/>
      <c r="U16" s="75"/>
      <c r="W16" s="156"/>
      <c r="X16" s="156"/>
      <c r="Y16" s="156"/>
    </row>
    <row r="17" spans="1:25" ht="17.25" x14ac:dyDescent="0.2">
      <c r="A17" s="90"/>
      <c r="B17" s="91" t="s">
        <v>105</v>
      </c>
      <c r="C17" s="130" t="s">
        <v>205</v>
      </c>
      <c r="D17" s="6">
        <v>7398</v>
      </c>
      <c r="E17" s="222">
        <v>8220</v>
      </c>
      <c r="F17" s="85" t="s">
        <v>248</v>
      </c>
      <c r="G17" s="94">
        <v>44860</v>
      </c>
      <c r="H17" s="101"/>
      <c r="I17" s="111"/>
      <c r="J17" s="112"/>
      <c r="K17" s="113"/>
      <c r="L17" s="76"/>
      <c r="N17" s="111"/>
      <c r="O17" s="112"/>
      <c r="P17" s="113"/>
      <c r="R17" s="160"/>
      <c r="S17" s="161"/>
      <c r="T17" s="161"/>
      <c r="U17" s="75"/>
      <c r="W17" s="156"/>
      <c r="X17" s="156"/>
      <c r="Y17" s="156"/>
    </row>
    <row r="18" spans="1:25" ht="17.25" x14ac:dyDescent="0.2">
      <c r="A18" s="2"/>
      <c r="B18" s="70" t="s">
        <v>111</v>
      </c>
      <c r="C18" s="130" t="s">
        <v>206</v>
      </c>
      <c r="D18" s="6">
        <v>3483</v>
      </c>
      <c r="E18" s="222">
        <v>3870</v>
      </c>
      <c r="F18" s="85" t="s">
        <v>248</v>
      </c>
      <c r="G18" s="94">
        <v>44860</v>
      </c>
      <c r="H18" s="101"/>
      <c r="I18" s="111"/>
      <c r="J18" s="112"/>
      <c r="K18" s="113"/>
      <c r="L18" s="76"/>
      <c r="N18" s="111"/>
      <c r="O18" s="112"/>
      <c r="P18" s="113"/>
      <c r="R18" s="160"/>
      <c r="S18" s="161"/>
      <c r="T18" s="161"/>
      <c r="U18" s="75"/>
      <c r="W18" s="156"/>
      <c r="X18" s="156"/>
      <c r="Y18" s="156"/>
    </row>
    <row r="19" spans="1:25" ht="18" thickBot="1" x14ac:dyDescent="0.25">
      <c r="A19" s="2"/>
      <c r="B19" s="47">
        <v>131</v>
      </c>
      <c r="C19" s="172" t="s">
        <v>97</v>
      </c>
      <c r="D19" s="84">
        <v>1305</v>
      </c>
      <c r="E19" s="223">
        <v>1450</v>
      </c>
      <c r="F19" s="171" t="s">
        <v>248</v>
      </c>
      <c r="G19" s="115">
        <v>39689</v>
      </c>
      <c r="H19" s="101"/>
      <c r="I19" s="111"/>
      <c r="J19" s="112"/>
      <c r="K19" s="113"/>
      <c r="L19" s="76"/>
      <c r="N19" s="111"/>
      <c r="O19" s="112"/>
      <c r="P19" s="113"/>
      <c r="R19" s="160"/>
      <c r="S19" s="161"/>
      <c r="T19" s="161"/>
      <c r="U19" s="75"/>
      <c r="W19" s="156"/>
      <c r="X19" s="156"/>
      <c r="Y19" s="156"/>
    </row>
    <row r="20" spans="1:25" ht="17.25" x14ac:dyDescent="0.2">
      <c r="A20" s="2"/>
      <c r="B20" s="48">
        <v>230</v>
      </c>
      <c r="C20" s="127" t="s">
        <v>251</v>
      </c>
      <c r="D20" s="83">
        <v>2061</v>
      </c>
      <c r="E20" s="224">
        <v>2290</v>
      </c>
      <c r="F20" s="85" t="s">
        <v>248</v>
      </c>
      <c r="G20" s="97">
        <v>45702</v>
      </c>
      <c r="H20" s="100"/>
      <c r="I20" s="111"/>
      <c r="J20" s="112"/>
      <c r="K20" s="113"/>
      <c r="L20" s="76"/>
      <c r="N20" s="111"/>
      <c r="O20" s="112"/>
      <c r="P20" s="113"/>
      <c r="R20" s="160"/>
      <c r="S20" s="161"/>
      <c r="T20" s="161"/>
      <c r="U20" s="75"/>
      <c r="W20" s="156"/>
      <c r="X20" s="156"/>
      <c r="Y20" s="156"/>
    </row>
    <row r="21" spans="1:25" ht="17.25" x14ac:dyDescent="0.2">
      <c r="A21" s="50"/>
      <c r="B21" s="48">
        <v>231</v>
      </c>
      <c r="C21" s="133" t="s">
        <v>273</v>
      </c>
      <c r="D21" s="6">
        <v>1845</v>
      </c>
      <c r="E21" s="222">
        <v>2050</v>
      </c>
      <c r="F21" s="85" t="s">
        <v>248</v>
      </c>
      <c r="G21" s="97">
        <v>45714</v>
      </c>
      <c r="H21" s="101"/>
      <c r="I21" s="111"/>
      <c r="J21" s="112"/>
      <c r="K21" s="113"/>
      <c r="L21" s="76"/>
      <c r="N21" s="111"/>
      <c r="O21" s="112"/>
      <c r="P21" s="113"/>
      <c r="R21" s="160"/>
      <c r="S21" s="161"/>
      <c r="T21" s="161"/>
      <c r="U21" s="75"/>
      <c r="W21" s="156"/>
      <c r="X21" s="156"/>
      <c r="Y21" s="156"/>
    </row>
    <row r="22" spans="1:25" ht="17.25" x14ac:dyDescent="0.2">
      <c r="A22" s="50"/>
      <c r="B22" s="48">
        <v>232</v>
      </c>
      <c r="C22" s="133" t="s">
        <v>225</v>
      </c>
      <c r="D22" s="6">
        <v>1845</v>
      </c>
      <c r="E22" s="222">
        <v>2050</v>
      </c>
      <c r="F22" s="85" t="s">
        <v>248</v>
      </c>
      <c r="G22" s="97">
        <v>45449</v>
      </c>
      <c r="H22" s="101"/>
      <c r="I22" s="111"/>
      <c r="J22" s="112"/>
      <c r="K22" s="113"/>
      <c r="L22" s="76"/>
      <c r="N22" s="111"/>
      <c r="O22" s="112"/>
      <c r="P22" s="113"/>
      <c r="R22" s="160"/>
      <c r="S22" s="161"/>
      <c r="T22" s="161"/>
      <c r="U22" s="75"/>
      <c r="W22" s="156"/>
      <c r="X22" s="156"/>
      <c r="Y22" s="156"/>
    </row>
    <row r="23" spans="1:25" ht="17.25" x14ac:dyDescent="0.2">
      <c r="A23" s="50"/>
      <c r="B23" s="48">
        <v>233</v>
      </c>
      <c r="C23" s="133" t="s">
        <v>204</v>
      </c>
      <c r="D23" s="6">
        <v>1845</v>
      </c>
      <c r="E23" s="222">
        <v>2050</v>
      </c>
      <c r="F23" s="85" t="s">
        <v>248</v>
      </c>
      <c r="G23" s="97">
        <v>44860</v>
      </c>
      <c r="H23" s="101"/>
      <c r="I23" s="111"/>
      <c r="J23" s="112"/>
      <c r="K23" s="113"/>
      <c r="L23" s="76"/>
      <c r="N23" s="111"/>
      <c r="O23" s="112"/>
      <c r="P23" s="113"/>
      <c r="R23" s="160"/>
      <c r="S23" s="161"/>
      <c r="T23" s="161"/>
      <c r="U23" s="75"/>
      <c r="W23" s="156"/>
      <c r="X23" s="156"/>
      <c r="Y23" s="156"/>
    </row>
    <row r="24" spans="1:25" ht="17.25" x14ac:dyDescent="0.2">
      <c r="A24" s="50"/>
      <c r="B24" s="48">
        <v>234</v>
      </c>
      <c r="C24" s="133" t="s">
        <v>274</v>
      </c>
      <c r="D24" s="6">
        <v>1845</v>
      </c>
      <c r="E24" s="222">
        <v>2050</v>
      </c>
      <c r="F24" s="85" t="s">
        <v>248</v>
      </c>
      <c r="G24" s="218">
        <v>45731</v>
      </c>
      <c r="H24" s="101"/>
      <c r="I24" s="111"/>
      <c r="J24" s="112"/>
      <c r="K24" s="113"/>
      <c r="L24" s="76"/>
      <c r="N24" s="111"/>
      <c r="O24" s="112"/>
      <c r="P24" s="113"/>
      <c r="R24" s="160"/>
      <c r="S24" s="161"/>
      <c r="T24" s="161"/>
      <c r="U24" s="75"/>
      <c r="W24" s="156"/>
      <c r="X24" s="156"/>
      <c r="Y24" s="156"/>
    </row>
    <row r="25" spans="1:25" ht="17.25" x14ac:dyDescent="0.2">
      <c r="A25" s="2"/>
      <c r="B25" s="48">
        <v>235</v>
      </c>
      <c r="C25" s="63" t="s">
        <v>98</v>
      </c>
      <c r="D25" s="6">
        <v>2178</v>
      </c>
      <c r="E25" s="222">
        <v>2420</v>
      </c>
      <c r="F25" s="85" t="s">
        <v>248</v>
      </c>
      <c r="G25" s="57">
        <v>40274</v>
      </c>
      <c r="H25" s="101"/>
      <c r="I25" s="111"/>
      <c r="J25" s="112"/>
      <c r="K25" s="113"/>
      <c r="L25" s="76"/>
      <c r="N25" s="111"/>
      <c r="O25" s="112"/>
      <c r="P25" s="113"/>
      <c r="R25" s="160"/>
      <c r="S25" s="161"/>
      <c r="T25" s="161"/>
      <c r="U25" s="75"/>
      <c r="W25" s="156"/>
      <c r="X25" s="156"/>
      <c r="Y25" s="156"/>
    </row>
    <row r="26" spans="1:25" ht="17.25" x14ac:dyDescent="0.2">
      <c r="A26" s="50"/>
      <c r="B26" s="46">
        <v>236</v>
      </c>
      <c r="C26" s="63" t="s">
        <v>99</v>
      </c>
      <c r="D26" s="6">
        <v>2178</v>
      </c>
      <c r="E26" s="222">
        <v>2420</v>
      </c>
      <c r="F26" s="85" t="s">
        <v>248</v>
      </c>
      <c r="G26" s="66">
        <v>40274</v>
      </c>
      <c r="H26" s="101"/>
      <c r="I26" s="111"/>
      <c r="J26" s="112"/>
      <c r="K26" s="113"/>
      <c r="L26" s="76"/>
      <c r="N26" s="111"/>
      <c r="O26" s="112"/>
      <c r="P26" s="113"/>
      <c r="R26" s="160"/>
      <c r="S26" s="161"/>
      <c r="T26" s="161"/>
      <c r="U26" s="75"/>
      <c r="W26" s="156"/>
      <c r="X26" s="156"/>
      <c r="Y26" s="156"/>
    </row>
    <row r="27" spans="1:25" ht="17.25" x14ac:dyDescent="0.2">
      <c r="A27" s="2"/>
      <c r="B27" s="2">
        <v>237</v>
      </c>
      <c r="C27" s="63" t="s">
        <v>107</v>
      </c>
      <c r="D27" s="6">
        <v>2610</v>
      </c>
      <c r="E27" s="222">
        <v>2900</v>
      </c>
      <c r="F27" s="85" t="s">
        <v>248</v>
      </c>
      <c r="G27" s="66">
        <v>40890</v>
      </c>
      <c r="H27" s="101"/>
      <c r="I27" s="111"/>
      <c r="J27" s="112"/>
      <c r="K27" s="113"/>
      <c r="L27" s="76"/>
      <c r="N27" s="111"/>
      <c r="O27" s="112"/>
      <c r="P27" s="113"/>
      <c r="R27" s="160"/>
      <c r="S27" s="161"/>
      <c r="T27" s="161"/>
      <c r="U27" s="75"/>
      <c r="W27" s="156"/>
      <c r="X27" s="156"/>
      <c r="Y27" s="156"/>
    </row>
    <row r="28" spans="1:25" ht="17.25" x14ac:dyDescent="0.2">
      <c r="A28" s="2"/>
      <c r="B28" s="51">
        <v>240</v>
      </c>
      <c r="C28" s="128" t="s">
        <v>116</v>
      </c>
      <c r="D28" s="6">
        <v>3267</v>
      </c>
      <c r="E28" s="222">
        <v>3630</v>
      </c>
      <c r="F28" s="85" t="s">
        <v>248</v>
      </c>
      <c r="G28" s="66">
        <v>41303</v>
      </c>
      <c r="H28" s="101"/>
      <c r="I28" s="111"/>
      <c r="J28" s="112"/>
      <c r="K28" s="113"/>
      <c r="L28" s="76"/>
      <c r="N28" s="111"/>
      <c r="O28" s="112"/>
      <c r="P28" s="113"/>
      <c r="R28" s="160"/>
      <c r="S28" s="161"/>
      <c r="T28" s="161"/>
      <c r="U28" s="75"/>
      <c r="W28" s="156"/>
      <c r="X28" s="156"/>
      <c r="Y28" s="156"/>
    </row>
    <row r="29" spans="1:25" ht="17.25" x14ac:dyDescent="0.2">
      <c r="A29" s="2"/>
      <c r="B29" s="51">
        <v>241</v>
      </c>
      <c r="C29" s="128" t="s">
        <v>117</v>
      </c>
      <c r="D29" s="6">
        <v>5445</v>
      </c>
      <c r="E29" s="222">
        <v>6050</v>
      </c>
      <c r="F29" s="85" t="s">
        <v>248</v>
      </c>
      <c r="G29" s="66">
        <v>41303</v>
      </c>
      <c r="H29" s="101"/>
      <c r="I29" s="111"/>
      <c r="J29" s="112"/>
      <c r="K29" s="113"/>
      <c r="L29" s="76"/>
      <c r="N29" s="111"/>
      <c r="O29" s="112"/>
      <c r="P29" s="113"/>
      <c r="R29" s="160"/>
      <c r="S29" s="161"/>
      <c r="T29" s="161"/>
      <c r="U29" s="75"/>
      <c r="W29" s="156"/>
      <c r="X29" s="156"/>
      <c r="Y29" s="156"/>
    </row>
    <row r="30" spans="1:25" ht="17.25" x14ac:dyDescent="0.2">
      <c r="A30" s="2"/>
      <c r="B30" s="2">
        <v>242</v>
      </c>
      <c r="C30" s="125" t="s">
        <v>118</v>
      </c>
      <c r="D30" s="6">
        <v>8712</v>
      </c>
      <c r="E30" s="222">
        <v>9680</v>
      </c>
      <c r="F30" s="85" t="s">
        <v>248</v>
      </c>
      <c r="G30" s="66">
        <v>41303</v>
      </c>
      <c r="H30" s="101"/>
      <c r="I30" s="111"/>
      <c r="J30" s="112"/>
      <c r="K30" s="113"/>
      <c r="L30" s="76"/>
      <c r="N30" s="111"/>
      <c r="O30" s="112"/>
      <c r="P30" s="113"/>
      <c r="R30" s="160"/>
      <c r="S30" s="161"/>
      <c r="T30" s="161"/>
      <c r="U30" s="75"/>
      <c r="W30" s="156"/>
      <c r="X30" s="156"/>
      <c r="Y30" s="156"/>
    </row>
    <row r="31" spans="1:25" ht="17.25" x14ac:dyDescent="0.2">
      <c r="A31" s="2"/>
      <c r="B31" s="95">
        <v>238</v>
      </c>
      <c r="C31" s="131" t="s">
        <v>275</v>
      </c>
      <c r="D31" s="6">
        <v>1881</v>
      </c>
      <c r="E31" s="222">
        <v>2090</v>
      </c>
      <c r="F31" s="85" t="s">
        <v>248</v>
      </c>
      <c r="G31" s="217">
        <v>45765</v>
      </c>
      <c r="H31" s="101"/>
      <c r="I31" s="111"/>
      <c r="J31" s="112"/>
      <c r="K31" s="113"/>
      <c r="L31" s="76"/>
      <c r="N31" s="111"/>
      <c r="O31" s="112"/>
      <c r="P31" s="113"/>
      <c r="R31" s="160"/>
      <c r="S31" s="161"/>
      <c r="T31" s="161"/>
      <c r="U31" s="75"/>
      <c r="W31" s="156"/>
      <c r="X31" s="156"/>
      <c r="Y31" s="156"/>
    </row>
    <row r="32" spans="1:25" ht="17.25" x14ac:dyDescent="0.2">
      <c r="A32" s="2"/>
      <c r="B32" s="95">
        <v>239</v>
      </c>
      <c r="C32" s="128" t="s">
        <v>232</v>
      </c>
      <c r="D32" s="6">
        <v>1953</v>
      </c>
      <c r="E32" s="222">
        <v>2170</v>
      </c>
      <c r="F32" s="85" t="s">
        <v>248</v>
      </c>
      <c r="G32" s="97">
        <v>45553</v>
      </c>
      <c r="H32" s="101"/>
      <c r="I32" s="111"/>
      <c r="J32" s="112"/>
      <c r="K32" s="113"/>
      <c r="L32" s="76"/>
      <c r="N32" s="111"/>
      <c r="O32" s="112"/>
      <c r="P32" s="113"/>
      <c r="R32" s="160"/>
      <c r="S32" s="161"/>
      <c r="T32" s="161"/>
      <c r="U32" s="75"/>
      <c r="W32" s="156"/>
      <c r="X32" s="156"/>
      <c r="Y32" s="156"/>
    </row>
    <row r="33" spans="1:28" ht="17.25" x14ac:dyDescent="0.2">
      <c r="A33" s="2"/>
      <c r="B33" s="51">
        <v>249</v>
      </c>
      <c r="C33" s="132" t="s">
        <v>157</v>
      </c>
      <c r="D33" s="6">
        <v>2376</v>
      </c>
      <c r="E33" s="222">
        <v>2640</v>
      </c>
      <c r="F33" s="85" t="s">
        <v>248</v>
      </c>
      <c r="G33" s="57">
        <v>43131</v>
      </c>
      <c r="H33" s="101"/>
      <c r="I33" s="111"/>
      <c r="J33" s="112"/>
      <c r="K33" s="113"/>
      <c r="L33" s="76"/>
      <c r="N33" s="111"/>
      <c r="O33" s="112"/>
      <c r="P33" s="113"/>
      <c r="R33" s="160"/>
      <c r="S33" s="161"/>
      <c r="T33" s="161"/>
      <c r="U33" s="75"/>
      <c r="W33" s="156"/>
      <c r="X33" s="156"/>
      <c r="Y33" s="156"/>
    </row>
    <row r="34" spans="1:28" ht="17.25" x14ac:dyDescent="0.2">
      <c r="A34" s="2"/>
      <c r="B34" s="51">
        <v>250</v>
      </c>
      <c r="C34" s="132" t="s">
        <v>184</v>
      </c>
      <c r="D34" s="6">
        <v>2484</v>
      </c>
      <c r="E34" s="222">
        <v>2760</v>
      </c>
      <c r="F34" s="85" t="s">
        <v>248</v>
      </c>
      <c r="G34" s="97" t="s">
        <v>183</v>
      </c>
      <c r="H34" s="101"/>
      <c r="I34" s="111"/>
      <c r="J34" s="112"/>
      <c r="K34" s="113"/>
      <c r="L34" s="76"/>
      <c r="N34" s="111"/>
      <c r="O34" s="112"/>
      <c r="P34" s="113"/>
      <c r="R34" s="160"/>
      <c r="S34" s="161"/>
      <c r="T34" s="161"/>
      <c r="U34" s="75"/>
      <c r="W34" s="156"/>
      <c r="X34" s="156"/>
      <c r="Y34" s="156"/>
    </row>
    <row r="35" spans="1:28" ht="17.25" x14ac:dyDescent="0.2">
      <c r="A35" s="2"/>
      <c r="B35" s="51">
        <v>251</v>
      </c>
      <c r="C35" s="128" t="s">
        <v>219</v>
      </c>
      <c r="D35" s="6">
        <v>3042</v>
      </c>
      <c r="E35" s="222">
        <v>3380</v>
      </c>
      <c r="F35" s="85" t="s">
        <v>248</v>
      </c>
      <c r="G35" s="94">
        <v>45127</v>
      </c>
      <c r="H35" s="101"/>
      <c r="I35" s="111"/>
      <c r="J35" s="112"/>
      <c r="K35" s="113"/>
      <c r="L35" s="76"/>
      <c r="N35" s="111"/>
      <c r="O35" s="112"/>
      <c r="P35" s="113"/>
      <c r="R35" s="160"/>
      <c r="S35" s="161"/>
      <c r="T35" s="161"/>
      <c r="U35" s="75"/>
      <c r="W35" s="156"/>
      <c r="X35" s="156"/>
      <c r="Y35" s="156"/>
    </row>
    <row r="36" spans="1:28" ht="18" thickBot="1" x14ac:dyDescent="0.25">
      <c r="A36" s="2"/>
      <c r="B36" s="2">
        <v>252</v>
      </c>
      <c r="C36" s="129" t="s">
        <v>224</v>
      </c>
      <c r="D36" s="84">
        <v>3042</v>
      </c>
      <c r="E36" s="223">
        <v>3380</v>
      </c>
      <c r="F36" s="171" t="s">
        <v>248</v>
      </c>
      <c r="G36" s="115">
        <v>45399</v>
      </c>
      <c r="H36" s="103"/>
      <c r="I36" s="111"/>
      <c r="J36" s="112"/>
      <c r="K36" s="113"/>
      <c r="L36" s="76"/>
      <c r="N36" s="111"/>
      <c r="O36" s="112"/>
      <c r="P36" s="113"/>
      <c r="R36" s="160"/>
      <c r="S36" s="161"/>
      <c r="T36" s="161"/>
      <c r="U36" s="75"/>
      <c r="W36" s="156"/>
      <c r="X36" s="156"/>
      <c r="Y36" s="156"/>
    </row>
    <row r="37" spans="1:28" ht="17.25" x14ac:dyDescent="0.2">
      <c r="A37" s="2"/>
      <c r="B37" s="2">
        <v>253</v>
      </c>
      <c r="C37" s="130" t="s">
        <v>276</v>
      </c>
      <c r="D37" s="83">
        <v>2178</v>
      </c>
      <c r="E37" s="224">
        <v>2420</v>
      </c>
      <c r="F37" s="85" t="s">
        <v>248</v>
      </c>
      <c r="G37" s="217">
        <v>45759</v>
      </c>
      <c r="H37" s="101"/>
      <c r="I37" s="111"/>
      <c r="J37" s="112"/>
      <c r="K37" s="113"/>
      <c r="L37" s="76"/>
      <c r="N37" s="111"/>
      <c r="O37" s="112"/>
      <c r="P37" s="113"/>
      <c r="R37" s="160"/>
      <c r="S37" s="161"/>
      <c r="T37" s="161"/>
      <c r="U37" s="75"/>
      <c r="W37" s="156"/>
      <c r="X37" s="156"/>
      <c r="Y37" s="156"/>
    </row>
    <row r="38" spans="1:28" ht="17.25" x14ac:dyDescent="0.2">
      <c r="A38" s="2" t="s">
        <v>12</v>
      </c>
      <c r="B38" s="2">
        <v>254</v>
      </c>
      <c r="C38" s="128" t="s">
        <v>243</v>
      </c>
      <c r="D38" s="6">
        <v>2178</v>
      </c>
      <c r="E38" s="224">
        <v>2420</v>
      </c>
      <c r="F38" s="85" t="s">
        <v>248</v>
      </c>
      <c r="G38" s="123">
        <v>45582</v>
      </c>
      <c r="H38" s="101"/>
      <c r="I38" s="111"/>
      <c r="J38" s="112"/>
      <c r="K38" s="113"/>
      <c r="L38" s="76"/>
      <c r="N38" s="111"/>
      <c r="O38" s="112"/>
      <c r="P38" s="113"/>
      <c r="R38" s="160"/>
      <c r="S38" s="161"/>
      <c r="T38" s="161"/>
      <c r="U38" s="75"/>
      <c r="W38" s="156"/>
      <c r="X38" s="156"/>
      <c r="Y38" s="156"/>
    </row>
    <row r="39" spans="1:28" ht="17.25" x14ac:dyDescent="0.2">
      <c r="A39" s="2"/>
      <c r="B39" s="2">
        <v>255</v>
      </c>
      <c r="C39" s="128" t="s">
        <v>230</v>
      </c>
      <c r="D39" s="6">
        <v>2178</v>
      </c>
      <c r="E39" s="224">
        <v>2420</v>
      </c>
      <c r="F39" s="85" t="s">
        <v>248</v>
      </c>
      <c r="G39" s="97">
        <v>45509</v>
      </c>
      <c r="H39" s="102"/>
      <c r="I39" s="111"/>
      <c r="J39" s="112"/>
      <c r="K39" s="113"/>
      <c r="L39" s="77"/>
      <c r="N39" s="111"/>
      <c r="O39" s="112"/>
      <c r="P39" s="113"/>
      <c r="R39" s="160"/>
      <c r="S39" s="161"/>
      <c r="T39" s="161"/>
      <c r="U39" s="75"/>
      <c r="W39" s="156"/>
      <c r="X39" s="156"/>
      <c r="Y39" s="156"/>
    </row>
    <row r="40" spans="1:28" ht="17.25" x14ac:dyDescent="0.2">
      <c r="A40" s="2"/>
      <c r="B40" s="2">
        <v>256</v>
      </c>
      <c r="C40" s="63" t="s">
        <v>100</v>
      </c>
      <c r="D40" s="6">
        <v>2178</v>
      </c>
      <c r="E40" s="224">
        <v>2420</v>
      </c>
      <c r="F40" s="85" t="s">
        <v>248</v>
      </c>
      <c r="G40" s="94">
        <v>38905</v>
      </c>
      <c r="H40" s="101"/>
      <c r="I40" s="111"/>
      <c r="J40" s="112"/>
      <c r="K40" s="113"/>
      <c r="L40" s="76"/>
      <c r="N40" s="111"/>
      <c r="O40" s="112"/>
      <c r="P40" s="113"/>
      <c r="R40" s="160"/>
      <c r="S40" s="161"/>
      <c r="T40" s="161"/>
      <c r="U40" s="75"/>
      <c r="W40" s="156"/>
      <c r="X40" s="156"/>
      <c r="Y40" s="156"/>
      <c r="AB40" s="93"/>
    </row>
    <row r="41" spans="1:28" ht="17.25" x14ac:dyDescent="0.2">
      <c r="A41" s="2"/>
      <c r="B41" s="2">
        <v>257</v>
      </c>
      <c r="C41" s="63" t="s">
        <v>185</v>
      </c>
      <c r="D41" s="6">
        <v>2178</v>
      </c>
      <c r="E41" s="224">
        <v>2420</v>
      </c>
      <c r="F41" s="85" t="s">
        <v>248</v>
      </c>
      <c r="G41" s="97">
        <v>43922</v>
      </c>
      <c r="H41" s="101"/>
      <c r="I41" s="111"/>
      <c r="J41" s="112"/>
      <c r="K41" s="113"/>
      <c r="L41" s="76"/>
      <c r="N41" s="111"/>
      <c r="O41" s="112"/>
      <c r="P41" s="113"/>
      <c r="R41" s="160"/>
      <c r="S41" s="161"/>
      <c r="T41" s="161"/>
      <c r="U41" s="75"/>
      <c r="W41" s="156"/>
      <c r="X41" s="156"/>
      <c r="Y41" s="156"/>
    </row>
    <row r="42" spans="1:28" ht="19.5" customHeight="1" x14ac:dyDescent="0.2">
      <c r="A42" s="2"/>
      <c r="B42" s="2">
        <v>258</v>
      </c>
      <c r="C42" s="60" t="s">
        <v>101</v>
      </c>
      <c r="D42" s="6">
        <v>2070</v>
      </c>
      <c r="E42" s="222">
        <v>2300</v>
      </c>
      <c r="F42" s="220" t="s">
        <v>248</v>
      </c>
      <c r="G42" s="57">
        <v>36922</v>
      </c>
      <c r="H42" s="101"/>
      <c r="I42" s="111"/>
      <c r="J42" s="112"/>
      <c r="K42" s="113"/>
      <c r="L42" s="76"/>
      <c r="N42" s="111"/>
      <c r="O42" s="112"/>
      <c r="P42" s="113"/>
      <c r="R42" s="160"/>
      <c r="S42" s="161"/>
      <c r="T42" s="161"/>
      <c r="U42" s="75"/>
      <c r="W42" s="156"/>
      <c r="X42" s="156"/>
      <c r="Y42" s="156"/>
    </row>
    <row r="43" spans="1:28" ht="17.25" x14ac:dyDescent="0.2">
      <c r="A43" s="2"/>
      <c r="B43" s="2">
        <v>259</v>
      </c>
      <c r="C43" s="130" t="s">
        <v>151</v>
      </c>
      <c r="D43" s="83">
        <v>2178</v>
      </c>
      <c r="E43" s="224">
        <v>2420</v>
      </c>
      <c r="F43" s="85" t="s">
        <v>248</v>
      </c>
      <c r="G43" s="56">
        <v>42475</v>
      </c>
      <c r="H43" s="101"/>
      <c r="I43" s="111"/>
      <c r="J43" s="112"/>
      <c r="K43" s="113"/>
      <c r="L43" s="76"/>
      <c r="N43" s="111"/>
      <c r="O43" s="112"/>
      <c r="P43" s="113"/>
      <c r="R43" s="160"/>
      <c r="S43" s="161"/>
      <c r="T43" s="161"/>
      <c r="U43" s="75"/>
      <c r="W43" s="156"/>
      <c r="X43" s="156"/>
      <c r="Y43" s="156"/>
    </row>
    <row r="44" spans="1:28" ht="17.25" x14ac:dyDescent="0.2">
      <c r="A44" s="2"/>
      <c r="B44" s="2">
        <v>260</v>
      </c>
      <c r="C44" s="130" t="s">
        <v>226</v>
      </c>
      <c r="D44" s="6">
        <v>2070</v>
      </c>
      <c r="E44" s="222">
        <v>2300</v>
      </c>
      <c r="F44" s="85" t="s">
        <v>248</v>
      </c>
      <c r="G44" s="94">
        <v>45455</v>
      </c>
      <c r="H44" s="101"/>
      <c r="I44" s="111"/>
      <c r="J44" s="112"/>
      <c r="K44" s="113"/>
      <c r="L44" s="76"/>
      <c r="N44" s="111"/>
      <c r="O44" s="112"/>
      <c r="P44" s="113"/>
      <c r="R44" s="160"/>
      <c r="S44" s="161"/>
      <c r="T44" s="161"/>
      <c r="U44" s="75"/>
      <c r="W44" s="156"/>
      <c r="X44" s="156"/>
      <c r="Y44" s="156"/>
    </row>
    <row r="45" spans="1:28" ht="17.25" x14ac:dyDescent="0.2">
      <c r="A45" s="2"/>
      <c r="B45" s="46">
        <v>261</v>
      </c>
      <c r="C45" s="131" t="s">
        <v>203</v>
      </c>
      <c r="D45" s="6">
        <v>2394</v>
      </c>
      <c r="E45" s="222">
        <v>2660</v>
      </c>
      <c r="F45" s="85" t="s">
        <v>248</v>
      </c>
      <c r="G45" s="114">
        <v>44666</v>
      </c>
      <c r="H45" s="102"/>
      <c r="I45" s="111"/>
      <c r="J45" s="112"/>
      <c r="K45" s="113"/>
      <c r="L45" s="76"/>
      <c r="N45" s="111"/>
      <c r="O45" s="112"/>
      <c r="P45" s="113"/>
      <c r="R45" s="160"/>
      <c r="S45" s="161"/>
      <c r="T45" s="161"/>
      <c r="U45" s="75"/>
      <c r="W45" s="156"/>
      <c r="X45" s="156"/>
      <c r="Y45" s="156"/>
    </row>
    <row r="46" spans="1:28" ht="17.25" x14ac:dyDescent="0.2">
      <c r="A46" s="2"/>
      <c r="B46" s="2">
        <v>262</v>
      </c>
      <c r="C46" s="125" t="s">
        <v>139</v>
      </c>
      <c r="D46" s="6">
        <v>864</v>
      </c>
      <c r="E46" s="222">
        <v>960</v>
      </c>
      <c r="F46" s="85" t="s">
        <v>248</v>
      </c>
      <c r="G46" s="57">
        <v>42236</v>
      </c>
      <c r="H46" s="101"/>
      <c r="I46" s="111"/>
      <c r="J46" s="112"/>
      <c r="K46" s="113"/>
      <c r="L46" s="76"/>
      <c r="N46" s="111"/>
      <c r="O46" s="112"/>
      <c r="P46" s="113"/>
      <c r="R46" s="160"/>
      <c r="S46" s="161"/>
      <c r="T46" s="161"/>
      <c r="U46" s="75"/>
      <c r="W46" s="156"/>
      <c r="X46" s="156"/>
      <c r="Y46" s="156"/>
    </row>
    <row r="47" spans="1:28" ht="17.25" x14ac:dyDescent="0.2">
      <c r="A47" s="2"/>
      <c r="B47" s="46">
        <v>263</v>
      </c>
      <c r="C47" s="131" t="s">
        <v>178</v>
      </c>
      <c r="D47" s="6">
        <v>3042</v>
      </c>
      <c r="E47" s="222">
        <v>3380</v>
      </c>
      <c r="F47" s="85" t="s">
        <v>248</v>
      </c>
      <c r="G47" s="94">
        <v>43529</v>
      </c>
      <c r="H47" s="103"/>
      <c r="I47" s="111"/>
      <c r="J47" s="112"/>
      <c r="K47" s="113"/>
      <c r="L47" s="76"/>
      <c r="N47" s="111"/>
      <c r="O47" s="112"/>
      <c r="P47" s="113"/>
      <c r="R47" s="160"/>
      <c r="S47" s="161"/>
      <c r="T47" s="161"/>
      <c r="U47" s="75"/>
      <c r="W47" s="156"/>
      <c r="X47" s="156"/>
      <c r="Y47" s="156"/>
    </row>
    <row r="48" spans="1:28" ht="17.25" x14ac:dyDescent="0.2">
      <c r="A48" s="2"/>
      <c r="B48" s="46">
        <v>264</v>
      </c>
      <c r="C48" s="128" t="s">
        <v>179</v>
      </c>
      <c r="D48" s="6">
        <v>3042</v>
      </c>
      <c r="E48" s="222">
        <v>3380</v>
      </c>
      <c r="F48" s="85" t="s">
        <v>248</v>
      </c>
      <c r="G48" s="66">
        <v>43131</v>
      </c>
      <c r="H48" s="101"/>
      <c r="I48" s="111"/>
      <c r="J48" s="112"/>
      <c r="K48" s="113"/>
      <c r="L48" s="76"/>
      <c r="N48" s="111"/>
      <c r="O48" s="112"/>
      <c r="P48" s="113"/>
      <c r="R48" s="160"/>
      <c r="S48" s="161"/>
      <c r="T48" s="161"/>
      <c r="U48" s="75"/>
      <c r="W48" s="156"/>
      <c r="X48" s="156"/>
      <c r="Y48" s="156"/>
    </row>
    <row r="49" spans="1:25" ht="17.25" x14ac:dyDescent="0.2">
      <c r="A49" s="2"/>
      <c r="B49" s="51">
        <v>265</v>
      </c>
      <c r="C49" s="131" t="s">
        <v>242</v>
      </c>
      <c r="D49" s="6">
        <v>1881</v>
      </c>
      <c r="E49" s="222">
        <v>2090</v>
      </c>
      <c r="F49" s="85" t="s">
        <v>248</v>
      </c>
      <c r="G49" s="97">
        <v>45622</v>
      </c>
      <c r="H49" s="101"/>
      <c r="I49" s="111"/>
      <c r="J49" s="112"/>
      <c r="K49" s="113"/>
      <c r="L49" s="76"/>
      <c r="N49" s="111"/>
      <c r="O49" s="112"/>
      <c r="P49" s="113"/>
      <c r="R49" s="160"/>
      <c r="S49" s="161"/>
      <c r="T49" s="161"/>
      <c r="U49" s="75"/>
      <c r="W49" s="156"/>
      <c r="X49" s="156"/>
      <c r="Y49" s="156"/>
    </row>
    <row r="50" spans="1:25" ht="18" thickBot="1" x14ac:dyDescent="0.25">
      <c r="A50" s="3"/>
      <c r="B50" s="92">
        <v>266</v>
      </c>
      <c r="C50" s="129" t="s">
        <v>250</v>
      </c>
      <c r="D50" s="84">
        <v>1953</v>
      </c>
      <c r="E50" s="223">
        <v>2170</v>
      </c>
      <c r="F50" s="171" t="s">
        <v>248</v>
      </c>
      <c r="G50" s="115">
        <v>45610</v>
      </c>
      <c r="H50" s="101"/>
      <c r="I50" s="111"/>
      <c r="J50" s="112"/>
      <c r="K50" s="113"/>
      <c r="L50" s="76"/>
      <c r="N50" s="111"/>
      <c r="O50" s="112"/>
      <c r="P50" s="113"/>
      <c r="R50" s="160"/>
      <c r="S50" s="161"/>
      <c r="T50" s="161"/>
      <c r="U50" s="75"/>
      <c r="W50" s="156"/>
      <c r="X50" s="156"/>
      <c r="Y50" s="156"/>
    </row>
    <row r="51" spans="1:25" ht="17.25" x14ac:dyDescent="0.2">
      <c r="A51" s="2"/>
      <c r="B51" s="51">
        <v>200</v>
      </c>
      <c r="C51" s="131" t="s">
        <v>187</v>
      </c>
      <c r="D51" s="83">
        <v>2376</v>
      </c>
      <c r="E51" s="224">
        <v>2640</v>
      </c>
      <c r="F51" s="85" t="s">
        <v>248</v>
      </c>
      <c r="G51" s="97">
        <v>44306</v>
      </c>
      <c r="H51" s="101"/>
      <c r="I51" s="111"/>
      <c r="J51" s="112"/>
      <c r="K51" s="113"/>
      <c r="L51" s="76"/>
      <c r="N51" s="111"/>
      <c r="O51" s="112"/>
      <c r="P51" s="113"/>
      <c r="R51" s="160"/>
      <c r="S51" s="161"/>
      <c r="T51" s="161"/>
      <c r="U51" s="75"/>
      <c r="W51" s="156"/>
      <c r="X51" s="156"/>
      <c r="Y51" s="156"/>
    </row>
    <row r="52" spans="1:25" ht="17.25" x14ac:dyDescent="0.2">
      <c r="A52" s="2"/>
      <c r="B52" s="51">
        <v>201</v>
      </c>
      <c r="C52" s="128" t="s">
        <v>213</v>
      </c>
      <c r="D52" s="6">
        <v>2178</v>
      </c>
      <c r="E52" s="222">
        <v>2420</v>
      </c>
      <c r="F52" s="85" t="s">
        <v>248</v>
      </c>
      <c r="G52" s="94">
        <v>44947</v>
      </c>
      <c r="H52" s="101"/>
      <c r="I52" s="111"/>
      <c r="J52" s="112"/>
      <c r="K52" s="113"/>
      <c r="L52" s="76"/>
      <c r="N52" s="111"/>
      <c r="O52" s="112"/>
      <c r="P52" s="113"/>
      <c r="R52" s="160"/>
      <c r="S52" s="161"/>
      <c r="T52" s="161"/>
      <c r="U52" s="75"/>
      <c r="W52" s="156"/>
      <c r="X52" s="156"/>
      <c r="Y52" s="156"/>
    </row>
    <row r="53" spans="1:25" ht="17.25" x14ac:dyDescent="0.2">
      <c r="A53" s="2"/>
      <c r="B53" s="51">
        <v>215</v>
      </c>
      <c r="C53" s="128" t="s">
        <v>220</v>
      </c>
      <c r="D53" s="6">
        <v>3042</v>
      </c>
      <c r="E53" s="222">
        <v>3380</v>
      </c>
      <c r="F53" s="85" t="s">
        <v>248</v>
      </c>
      <c r="G53" s="94">
        <v>45282</v>
      </c>
      <c r="H53" s="101"/>
      <c r="I53" s="111"/>
      <c r="J53" s="112"/>
      <c r="K53" s="113"/>
      <c r="L53" s="76"/>
      <c r="N53" s="111"/>
      <c r="O53" s="112"/>
      <c r="P53" s="113"/>
      <c r="R53" s="160"/>
      <c r="S53" s="161"/>
      <c r="T53" s="161"/>
      <c r="U53" s="75"/>
      <c r="W53" s="156"/>
      <c r="X53" s="156"/>
      <c r="Y53" s="156"/>
    </row>
    <row r="54" spans="1:25" ht="17.25" x14ac:dyDescent="0.2">
      <c r="A54" s="2"/>
      <c r="B54" s="51">
        <v>205</v>
      </c>
      <c r="C54" s="128" t="s">
        <v>241</v>
      </c>
      <c r="D54" s="6">
        <v>1953</v>
      </c>
      <c r="E54" s="222">
        <v>2170</v>
      </c>
      <c r="F54" s="85" t="s">
        <v>248</v>
      </c>
      <c r="G54" s="97">
        <v>45588</v>
      </c>
      <c r="H54" s="103"/>
      <c r="I54" s="111"/>
      <c r="J54" s="112"/>
      <c r="K54" s="113"/>
      <c r="L54" s="76"/>
      <c r="N54" s="111"/>
      <c r="O54" s="112"/>
      <c r="P54" s="113"/>
      <c r="R54" s="160"/>
      <c r="S54" s="161"/>
      <c r="T54" s="161"/>
      <c r="U54" s="75"/>
      <c r="W54" s="156"/>
      <c r="X54" s="156"/>
      <c r="Y54" s="156"/>
    </row>
    <row r="55" spans="1:25" ht="17.25" x14ac:dyDescent="0.2">
      <c r="A55" s="2"/>
      <c r="B55" s="51">
        <v>204</v>
      </c>
      <c r="C55" s="128" t="s">
        <v>218</v>
      </c>
      <c r="D55" s="6">
        <v>3042</v>
      </c>
      <c r="E55" s="222">
        <v>3380</v>
      </c>
      <c r="F55" s="85" t="s">
        <v>248</v>
      </c>
      <c r="G55" s="97">
        <v>45034</v>
      </c>
      <c r="H55" s="103"/>
      <c r="I55" s="111"/>
      <c r="J55" s="112"/>
      <c r="K55" s="113"/>
      <c r="L55" s="76"/>
      <c r="N55" s="111"/>
      <c r="O55" s="112"/>
      <c r="P55" s="113"/>
      <c r="R55" s="160"/>
      <c r="S55" s="161"/>
      <c r="T55" s="161"/>
      <c r="U55" s="75"/>
      <c r="W55" s="156"/>
      <c r="X55" s="156"/>
      <c r="Y55" s="156"/>
    </row>
    <row r="56" spans="1:25" ht="17.25" x14ac:dyDescent="0.2">
      <c r="A56" s="2"/>
      <c r="B56" s="51">
        <v>202</v>
      </c>
      <c r="C56" s="132" t="s">
        <v>222</v>
      </c>
      <c r="D56" s="6">
        <v>2592</v>
      </c>
      <c r="E56" s="222">
        <v>2880</v>
      </c>
      <c r="F56" s="85" t="s">
        <v>248</v>
      </c>
      <c r="G56" s="94">
        <v>45399</v>
      </c>
      <c r="H56" s="101"/>
      <c r="I56" s="111"/>
      <c r="J56" s="112"/>
      <c r="K56" s="113"/>
      <c r="L56" s="76"/>
      <c r="N56" s="111"/>
      <c r="O56" s="112"/>
      <c r="P56" s="113"/>
      <c r="R56" s="160"/>
      <c r="S56" s="161"/>
      <c r="T56" s="161"/>
      <c r="U56" s="75"/>
      <c r="W56" s="156"/>
      <c r="X56" s="156"/>
      <c r="Y56" s="156"/>
    </row>
    <row r="57" spans="1:25" ht="17.25" x14ac:dyDescent="0.2">
      <c r="A57" s="2"/>
      <c r="B57" s="51">
        <v>203</v>
      </c>
      <c r="C57" s="132" t="s">
        <v>188</v>
      </c>
      <c r="D57" s="6">
        <v>2592</v>
      </c>
      <c r="E57" s="222">
        <v>2880</v>
      </c>
      <c r="F57" s="85" t="s">
        <v>248</v>
      </c>
      <c r="G57" s="94">
        <v>44306</v>
      </c>
      <c r="H57" s="101"/>
      <c r="I57" s="111"/>
      <c r="J57" s="112"/>
      <c r="K57" s="113"/>
      <c r="L57" s="76"/>
      <c r="N57" s="111"/>
      <c r="O57" s="112"/>
      <c r="P57" s="113"/>
      <c r="R57" s="160"/>
      <c r="S57" s="161"/>
      <c r="T57" s="161"/>
      <c r="U57" s="75"/>
      <c r="W57" s="156"/>
      <c r="X57" s="156"/>
      <c r="Y57" s="156"/>
    </row>
    <row r="58" spans="1:25" ht="17.25" x14ac:dyDescent="0.2">
      <c r="A58" s="2"/>
      <c r="B58" s="51">
        <v>214</v>
      </c>
      <c r="C58" s="128" t="s">
        <v>277</v>
      </c>
      <c r="D58" s="6">
        <v>3042</v>
      </c>
      <c r="E58" s="222">
        <v>3380</v>
      </c>
      <c r="F58" s="85" t="s">
        <v>248</v>
      </c>
      <c r="G58" s="97">
        <v>45702</v>
      </c>
      <c r="H58" s="100"/>
      <c r="I58" s="111"/>
      <c r="J58" s="112"/>
      <c r="K58" s="113"/>
      <c r="L58" s="76"/>
      <c r="N58" s="111"/>
      <c r="O58" s="112"/>
      <c r="P58" s="113"/>
      <c r="R58" s="160"/>
      <c r="S58" s="161"/>
      <c r="T58" s="161"/>
      <c r="U58" s="75"/>
      <c r="W58" s="156"/>
      <c r="X58" s="156"/>
      <c r="Y58" s="156"/>
    </row>
    <row r="59" spans="1:25" ht="17.25" x14ac:dyDescent="0.2">
      <c r="A59" s="2"/>
      <c r="B59" s="51">
        <v>207</v>
      </c>
      <c r="C59" s="128" t="s">
        <v>233</v>
      </c>
      <c r="D59" s="6">
        <v>1953</v>
      </c>
      <c r="E59" s="222">
        <v>2170</v>
      </c>
      <c r="F59" s="85" t="s">
        <v>248</v>
      </c>
      <c r="G59" s="97">
        <v>45582</v>
      </c>
      <c r="H59" s="100"/>
      <c r="I59" s="111"/>
      <c r="J59" s="112"/>
      <c r="K59" s="113"/>
      <c r="L59" s="76"/>
      <c r="N59" s="111"/>
      <c r="O59" s="112"/>
      <c r="P59" s="113"/>
      <c r="R59" s="160"/>
      <c r="S59" s="161"/>
      <c r="T59" s="161"/>
      <c r="U59" s="75"/>
      <c r="W59" s="156"/>
      <c r="X59" s="156"/>
      <c r="Y59" s="156"/>
    </row>
    <row r="60" spans="1:25" ht="17.25" x14ac:dyDescent="0.2">
      <c r="A60" s="2"/>
      <c r="B60" s="2">
        <v>208</v>
      </c>
      <c r="C60" s="133" t="s">
        <v>227</v>
      </c>
      <c r="D60" s="6">
        <v>3042</v>
      </c>
      <c r="E60" s="222">
        <v>3380</v>
      </c>
      <c r="F60" s="85" t="s">
        <v>248</v>
      </c>
      <c r="G60" s="94">
        <v>45433</v>
      </c>
      <c r="H60" s="101"/>
      <c r="I60" s="111"/>
      <c r="J60" s="112"/>
      <c r="K60" s="113"/>
      <c r="L60" s="76"/>
      <c r="N60" s="111"/>
      <c r="O60" s="112"/>
      <c r="P60" s="113"/>
      <c r="R60" s="160"/>
      <c r="S60" s="161"/>
      <c r="T60" s="161"/>
      <c r="U60" s="75"/>
      <c r="W60" s="156"/>
      <c r="X60" s="156"/>
      <c r="Y60" s="156"/>
    </row>
    <row r="61" spans="1:25" ht="17.25" x14ac:dyDescent="0.2">
      <c r="A61" s="2"/>
      <c r="B61" s="2">
        <v>209</v>
      </c>
      <c r="C61" s="128" t="s">
        <v>221</v>
      </c>
      <c r="D61" s="6">
        <v>1629</v>
      </c>
      <c r="E61" s="222">
        <v>1810</v>
      </c>
      <c r="F61" s="85" t="s">
        <v>248</v>
      </c>
      <c r="G61" s="97">
        <v>45393</v>
      </c>
      <c r="H61" s="101"/>
      <c r="I61" s="111"/>
      <c r="J61" s="112"/>
      <c r="K61" s="113"/>
      <c r="L61" s="76"/>
      <c r="N61" s="111"/>
      <c r="O61" s="112"/>
      <c r="P61" s="113"/>
      <c r="R61" s="160"/>
      <c r="S61" s="161"/>
      <c r="T61" s="161"/>
      <c r="U61" s="75"/>
      <c r="W61" s="156"/>
      <c r="X61" s="156"/>
      <c r="Y61" s="156"/>
    </row>
    <row r="62" spans="1:25" ht="17.25" x14ac:dyDescent="0.2">
      <c r="A62" s="2"/>
      <c r="B62" s="51">
        <v>210</v>
      </c>
      <c r="C62" s="131" t="s">
        <v>234</v>
      </c>
      <c r="D62" s="6">
        <v>1881</v>
      </c>
      <c r="E62" s="222">
        <v>2090</v>
      </c>
      <c r="F62" s="85" t="s">
        <v>248</v>
      </c>
      <c r="G62" s="97">
        <v>45559</v>
      </c>
      <c r="H62" s="101"/>
      <c r="I62" s="111"/>
      <c r="J62" s="112"/>
      <c r="K62" s="113"/>
      <c r="L62" s="76"/>
      <c r="N62" s="111"/>
      <c r="O62" s="112"/>
      <c r="P62" s="113"/>
      <c r="R62" s="160"/>
      <c r="S62" s="161"/>
      <c r="T62" s="161"/>
      <c r="U62" s="75"/>
      <c r="W62" s="156"/>
      <c r="X62" s="156"/>
      <c r="Y62" s="156"/>
    </row>
    <row r="63" spans="1:25" ht="18" thickBot="1" x14ac:dyDescent="0.25">
      <c r="A63" s="2"/>
      <c r="B63" s="51">
        <v>211</v>
      </c>
      <c r="C63" s="230" t="s">
        <v>249</v>
      </c>
      <c r="D63" s="173">
        <v>1881</v>
      </c>
      <c r="E63" s="225">
        <v>2090</v>
      </c>
      <c r="F63" s="231" t="s">
        <v>248</v>
      </c>
      <c r="G63" s="232">
        <v>45687</v>
      </c>
      <c r="H63" s="103"/>
      <c r="I63" s="111"/>
      <c r="J63" s="112"/>
      <c r="K63" s="113"/>
      <c r="L63" s="76"/>
      <c r="N63" s="111"/>
      <c r="O63" s="112"/>
      <c r="P63" s="113"/>
      <c r="R63" s="160"/>
      <c r="S63" s="161"/>
      <c r="T63" s="161"/>
      <c r="U63" s="75"/>
      <c r="W63" s="156"/>
      <c r="X63" s="156"/>
      <c r="Y63" s="156"/>
    </row>
    <row r="64" spans="1:25" ht="17.25" x14ac:dyDescent="0.2">
      <c r="A64" s="233"/>
      <c r="B64" s="234">
        <v>285</v>
      </c>
      <c r="C64" s="235" t="s">
        <v>77</v>
      </c>
      <c r="D64" s="236">
        <v>828</v>
      </c>
      <c r="E64" s="237">
        <v>920</v>
      </c>
      <c r="F64" s="238" t="s">
        <v>248</v>
      </c>
      <c r="G64" s="239">
        <v>38980</v>
      </c>
      <c r="H64" s="101"/>
      <c r="I64" s="111"/>
      <c r="J64" s="112"/>
      <c r="K64" s="113"/>
      <c r="L64" s="76"/>
      <c r="N64" s="111"/>
      <c r="O64" s="112"/>
      <c r="P64" s="113"/>
      <c r="R64" s="160"/>
      <c r="S64" s="161"/>
      <c r="T64" s="161"/>
      <c r="U64" s="75"/>
      <c r="W64" s="156"/>
      <c r="X64" s="156"/>
      <c r="Y64" s="156"/>
    </row>
    <row r="65" spans="1:25" ht="17.25" x14ac:dyDescent="0.2">
      <c r="A65" s="122"/>
      <c r="B65" s="80">
        <v>286</v>
      </c>
      <c r="C65" s="63" t="s">
        <v>78</v>
      </c>
      <c r="D65" s="6">
        <v>2178</v>
      </c>
      <c r="E65" s="222">
        <v>2420</v>
      </c>
      <c r="F65" s="85" t="s">
        <v>248</v>
      </c>
      <c r="G65" s="57">
        <v>39020</v>
      </c>
      <c r="H65" s="101"/>
      <c r="I65" s="111"/>
      <c r="J65" s="112"/>
      <c r="K65" s="113"/>
      <c r="L65" s="76"/>
      <c r="N65" s="111"/>
      <c r="O65" s="112"/>
      <c r="P65" s="113"/>
      <c r="R65" s="160"/>
      <c r="S65" s="161"/>
      <c r="T65" s="161"/>
      <c r="U65" s="75"/>
      <c r="W65" s="156"/>
      <c r="X65" s="156"/>
      <c r="Y65" s="156"/>
    </row>
    <row r="66" spans="1:25" ht="17.25" x14ac:dyDescent="0.2">
      <c r="A66" s="122"/>
      <c r="B66" s="80">
        <v>287</v>
      </c>
      <c r="C66" s="128" t="s">
        <v>136</v>
      </c>
      <c r="D66" s="6">
        <v>1305</v>
      </c>
      <c r="E66" s="222">
        <v>1450</v>
      </c>
      <c r="F66" s="85" t="s">
        <v>248</v>
      </c>
      <c r="G66" s="57">
        <v>41950</v>
      </c>
      <c r="H66" s="101"/>
      <c r="I66" s="111"/>
      <c r="J66" s="112"/>
      <c r="K66" s="113"/>
      <c r="L66" s="76"/>
      <c r="N66" s="111"/>
      <c r="O66" s="112"/>
      <c r="P66" s="113"/>
      <c r="R66" s="160"/>
      <c r="S66" s="161"/>
      <c r="T66" s="161"/>
      <c r="U66" s="75"/>
      <c r="W66" s="156"/>
      <c r="X66" s="156"/>
      <c r="Y66" s="156"/>
    </row>
    <row r="67" spans="1:25" ht="17.25" x14ac:dyDescent="0.2">
      <c r="A67" s="122"/>
      <c r="B67" s="80">
        <v>289</v>
      </c>
      <c r="C67" s="128" t="s">
        <v>131</v>
      </c>
      <c r="D67" s="6">
        <v>1737</v>
      </c>
      <c r="E67" s="222">
        <v>1930</v>
      </c>
      <c r="F67" s="85" t="s">
        <v>248</v>
      </c>
      <c r="G67" s="57">
        <v>41720</v>
      </c>
      <c r="H67" s="101"/>
      <c r="I67" s="111"/>
      <c r="J67" s="112"/>
      <c r="K67" s="113"/>
      <c r="L67" s="76"/>
      <c r="N67" s="111"/>
      <c r="O67" s="112"/>
      <c r="P67" s="113"/>
      <c r="R67" s="160"/>
      <c r="S67" s="161"/>
      <c r="T67" s="161"/>
      <c r="U67" s="75"/>
      <c r="W67" s="156"/>
      <c r="X67" s="156"/>
      <c r="Y67" s="156"/>
    </row>
    <row r="68" spans="1:25" ht="17.25" x14ac:dyDescent="0.2">
      <c r="A68" s="122"/>
      <c r="B68" s="80">
        <v>291</v>
      </c>
      <c r="C68" s="63" t="s">
        <v>79</v>
      </c>
      <c r="D68" s="6">
        <v>1953</v>
      </c>
      <c r="E68" s="222">
        <v>2170</v>
      </c>
      <c r="F68" s="85" t="s">
        <v>248</v>
      </c>
      <c r="G68" s="57">
        <v>39266</v>
      </c>
      <c r="H68" s="101"/>
      <c r="I68" s="111"/>
      <c r="J68" s="112"/>
      <c r="K68" s="113"/>
      <c r="L68" s="76"/>
      <c r="N68" s="111"/>
      <c r="O68" s="112"/>
      <c r="P68" s="113"/>
      <c r="R68" s="160"/>
      <c r="S68" s="161"/>
      <c r="T68" s="161"/>
      <c r="U68" s="75"/>
      <c r="W68" s="156"/>
      <c r="X68" s="156"/>
      <c r="Y68" s="156"/>
    </row>
    <row r="69" spans="1:25" ht="17.25" x14ac:dyDescent="0.2">
      <c r="A69" s="122"/>
      <c r="B69" s="82">
        <v>279</v>
      </c>
      <c r="C69" s="128" t="s">
        <v>134</v>
      </c>
      <c r="D69" s="6">
        <v>2178</v>
      </c>
      <c r="E69" s="222">
        <v>2420</v>
      </c>
      <c r="F69" s="85" t="s">
        <v>248</v>
      </c>
      <c r="G69" s="57">
        <v>41783</v>
      </c>
      <c r="H69" s="101"/>
      <c r="I69" s="111"/>
      <c r="J69" s="112"/>
      <c r="K69" s="113"/>
      <c r="L69" s="76"/>
      <c r="N69" s="111"/>
      <c r="O69" s="112"/>
      <c r="P69" s="113"/>
      <c r="R69" s="160"/>
      <c r="S69" s="161"/>
      <c r="T69" s="161"/>
      <c r="U69" s="75"/>
      <c r="W69" s="156"/>
      <c r="X69" s="156"/>
      <c r="Y69" s="156"/>
    </row>
    <row r="70" spans="1:25" ht="17.25" x14ac:dyDescent="0.2">
      <c r="A70" s="122"/>
      <c r="B70" s="81">
        <v>288</v>
      </c>
      <c r="C70" s="128" t="s">
        <v>154</v>
      </c>
      <c r="D70" s="6">
        <v>2178</v>
      </c>
      <c r="E70" s="222">
        <v>2420</v>
      </c>
      <c r="F70" s="85" t="s">
        <v>248</v>
      </c>
      <c r="G70" s="57">
        <v>42934</v>
      </c>
      <c r="H70" s="101"/>
      <c r="I70" s="111"/>
      <c r="J70" s="112"/>
      <c r="K70" s="113"/>
      <c r="L70" s="76"/>
      <c r="N70" s="111"/>
      <c r="O70" s="112"/>
      <c r="P70" s="113"/>
      <c r="R70" s="160"/>
      <c r="S70" s="161"/>
      <c r="T70" s="161"/>
      <c r="U70" s="75"/>
      <c r="W70" s="156"/>
      <c r="X70" s="156"/>
      <c r="Y70" s="156"/>
    </row>
    <row r="71" spans="1:25" ht="17.25" x14ac:dyDescent="0.2">
      <c r="A71" s="122"/>
      <c r="B71" s="80">
        <v>293</v>
      </c>
      <c r="C71" s="125" t="s">
        <v>245</v>
      </c>
      <c r="D71" s="6">
        <v>3267</v>
      </c>
      <c r="E71" s="222">
        <v>3630</v>
      </c>
      <c r="F71" s="85" t="s">
        <v>248</v>
      </c>
      <c r="G71" s="97">
        <v>45702</v>
      </c>
      <c r="H71" s="103"/>
      <c r="I71" s="111"/>
      <c r="J71" s="112"/>
      <c r="K71" s="113"/>
      <c r="L71" s="76"/>
      <c r="N71" s="111"/>
      <c r="O71" s="112"/>
      <c r="P71" s="113"/>
      <c r="R71" s="160"/>
      <c r="S71" s="161"/>
      <c r="T71" s="161"/>
      <c r="U71" s="75"/>
      <c r="W71" s="156"/>
      <c r="X71" s="156"/>
      <c r="Y71" s="156"/>
    </row>
    <row r="72" spans="1:25" ht="17.25" x14ac:dyDescent="0.2">
      <c r="A72" s="122"/>
      <c r="B72" s="2">
        <v>423</v>
      </c>
      <c r="C72" s="62" t="s">
        <v>80</v>
      </c>
      <c r="D72" s="6">
        <v>1089</v>
      </c>
      <c r="E72" s="222">
        <v>1210</v>
      </c>
      <c r="F72" s="85" t="s">
        <v>248</v>
      </c>
      <c r="G72" s="57">
        <v>39753</v>
      </c>
      <c r="H72" s="101"/>
      <c r="I72" s="111"/>
      <c r="J72" s="112"/>
      <c r="K72" s="113"/>
      <c r="L72" s="76"/>
      <c r="N72" s="111"/>
      <c r="O72" s="112"/>
      <c r="P72" s="113"/>
      <c r="R72" s="160"/>
      <c r="S72" s="162"/>
      <c r="T72" s="162"/>
      <c r="U72" s="75"/>
      <c r="W72" s="156"/>
      <c r="X72" s="156"/>
      <c r="Y72" s="156"/>
    </row>
    <row r="73" spans="1:25" ht="17.25" x14ac:dyDescent="0.2">
      <c r="A73" s="2"/>
      <c r="B73" s="2">
        <v>537</v>
      </c>
      <c r="C73" s="60" t="s">
        <v>102</v>
      </c>
      <c r="D73" s="6">
        <v>1134</v>
      </c>
      <c r="E73" s="222">
        <v>1260</v>
      </c>
      <c r="F73" s="85" t="s">
        <v>248</v>
      </c>
      <c r="G73" s="57">
        <v>40163</v>
      </c>
      <c r="H73" s="101"/>
      <c r="I73" s="111"/>
      <c r="J73" s="112"/>
      <c r="K73" s="113"/>
      <c r="L73" s="76"/>
      <c r="N73" s="111"/>
      <c r="O73" s="112"/>
      <c r="P73" s="113"/>
      <c r="R73" s="160"/>
      <c r="S73" s="162"/>
      <c r="T73" s="162"/>
      <c r="U73" s="75"/>
      <c r="W73" s="156"/>
      <c r="X73" s="156"/>
      <c r="Y73" s="156"/>
    </row>
    <row r="74" spans="1:25" ht="17.25" x14ac:dyDescent="0.2">
      <c r="A74" s="2"/>
      <c r="B74" s="2">
        <v>539</v>
      </c>
      <c r="C74" s="60" t="s">
        <v>104</v>
      </c>
      <c r="D74" s="6">
        <v>1242</v>
      </c>
      <c r="E74" s="222">
        <v>1380</v>
      </c>
      <c r="F74" s="85" t="s">
        <v>248</v>
      </c>
      <c r="G74" s="57">
        <v>40507</v>
      </c>
      <c r="H74" s="101"/>
      <c r="I74" s="111"/>
      <c r="J74" s="112"/>
      <c r="K74" s="113"/>
      <c r="L74" s="76"/>
      <c r="N74" s="111"/>
      <c r="O74" s="112"/>
      <c r="P74" s="113"/>
      <c r="R74" s="160"/>
      <c r="S74" s="162"/>
      <c r="T74" s="162"/>
      <c r="U74" s="75"/>
      <c r="W74" s="156"/>
      <c r="X74" s="156"/>
      <c r="Y74" s="156"/>
    </row>
    <row r="75" spans="1:25" ht="17.25" x14ac:dyDescent="0.2">
      <c r="A75" s="2"/>
      <c r="B75" s="82">
        <v>540</v>
      </c>
      <c r="C75" s="125" t="s">
        <v>165</v>
      </c>
      <c r="D75" s="6">
        <v>2826</v>
      </c>
      <c r="E75" s="222">
        <v>3140</v>
      </c>
      <c r="F75" s="85" t="s">
        <v>248</v>
      </c>
      <c r="G75" s="57">
        <v>41259</v>
      </c>
      <c r="H75" s="101"/>
      <c r="I75" s="111"/>
      <c r="J75" s="112"/>
      <c r="K75" s="113"/>
      <c r="L75" s="76"/>
      <c r="N75" s="111"/>
      <c r="O75" s="112"/>
      <c r="P75" s="113"/>
      <c r="R75" s="160"/>
      <c r="S75" s="162"/>
      <c r="T75" s="162"/>
      <c r="U75" s="75"/>
      <c r="W75" s="156"/>
      <c r="X75" s="156"/>
      <c r="Y75" s="156"/>
    </row>
    <row r="76" spans="1:25" ht="17.25" x14ac:dyDescent="0.2">
      <c r="A76" s="2"/>
      <c r="B76" s="2">
        <v>541</v>
      </c>
      <c r="C76" s="127" t="s">
        <v>194</v>
      </c>
      <c r="D76" s="6">
        <v>5877</v>
      </c>
      <c r="E76" s="222">
        <v>6530</v>
      </c>
      <c r="F76" s="85" t="s">
        <v>248</v>
      </c>
      <c r="G76" s="94">
        <v>44495</v>
      </c>
      <c r="H76" s="101"/>
      <c r="I76" s="111"/>
      <c r="J76" s="112"/>
      <c r="K76" s="113"/>
      <c r="L76" s="76"/>
      <c r="N76" s="111"/>
      <c r="O76" s="112"/>
      <c r="P76" s="113"/>
      <c r="R76" s="160"/>
      <c r="S76" s="161"/>
      <c r="T76" s="161"/>
      <c r="U76" s="75"/>
      <c r="W76" s="156"/>
      <c r="X76" s="156"/>
      <c r="Y76" s="156"/>
    </row>
    <row r="77" spans="1:25" ht="17.25" x14ac:dyDescent="0.2">
      <c r="A77" s="2"/>
      <c r="B77" s="2">
        <v>542</v>
      </c>
      <c r="C77" s="128" t="s">
        <v>195</v>
      </c>
      <c r="D77" s="138">
        <v>3042</v>
      </c>
      <c r="E77" s="168">
        <v>3380</v>
      </c>
      <c r="F77" s="85" t="s">
        <v>248</v>
      </c>
      <c r="G77" s="94">
        <v>44495</v>
      </c>
      <c r="H77" s="101"/>
      <c r="I77" s="111"/>
      <c r="J77" s="112"/>
      <c r="K77" s="113"/>
      <c r="L77" s="76"/>
      <c r="N77" s="111"/>
      <c r="O77" s="112"/>
      <c r="P77" s="113"/>
      <c r="R77" s="160"/>
      <c r="S77" s="161"/>
      <c r="T77" s="161"/>
      <c r="U77" s="75"/>
      <c r="W77" s="156"/>
      <c r="X77" s="156"/>
      <c r="Y77" s="156"/>
    </row>
    <row r="78" spans="1:25" ht="17.25" x14ac:dyDescent="0.2">
      <c r="A78" s="2"/>
      <c r="B78" s="2">
        <v>538</v>
      </c>
      <c r="C78" s="128" t="s">
        <v>217</v>
      </c>
      <c r="D78" s="138">
        <v>2610</v>
      </c>
      <c r="E78" s="168">
        <v>2900</v>
      </c>
      <c r="F78" s="85" t="s">
        <v>248</v>
      </c>
      <c r="G78" s="123">
        <v>45101</v>
      </c>
      <c r="H78" s="101"/>
      <c r="I78" s="111"/>
      <c r="J78" s="112"/>
      <c r="K78" s="113"/>
      <c r="L78" s="76"/>
      <c r="N78" s="111"/>
      <c r="O78" s="112"/>
      <c r="P78" s="113"/>
      <c r="R78" s="160"/>
      <c r="S78" s="161"/>
      <c r="T78" s="161"/>
      <c r="U78" s="75"/>
      <c r="W78" s="156"/>
      <c r="X78" s="156"/>
      <c r="Y78" s="156"/>
    </row>
    <row r="79" spans="1:25" ht="17.25" x14ac:dyDescent="0.2">
      <c r="A79" s="2"/>
      <c r="B79" s="2">
        <v>550</v>
      </c>
      <c r="C79" s="127" t="s">
        <v>239</v>
      </c>
      <c r="D79" s="138">
        <v>5877</v>
      </c>
      <c r="E79" s="168">
        <v>6530</v>
      </c>
      <c r="F79" s="85" t="s">
        <v>248</v>
      </c>
      <c r="G79" s="97">
        <v>45594</v>
      </c>
      <c r="H79" s="101"/>
      <c r="I79" s="111"/>
      <c r="J79" s="112"/>
      <c r="K79" s="113"/>
      <c r="L79" s="76"/>
      <c r="N79" s="111"/>
      <c r="O79" s="112"/>
      <c r="P79" s="113"/>
      <c r="R79" s="160"/>
      <c r="S79" s="161"/>
      <c r="T79" s="161"/>
      <c r="U79" s="75"/>
      <c r="W79" s="156"/>
      <c r="X79" s="156"/>
      <c r="Y79" s="156"/>
    </row>
    <row r="80" spans="1:25" ht="17.25" x14ac:dyDescent="0.2">
      <c r="A80" s="2"/>
      <c r="B80" s="2">
        <v>551</v>
      </c>
      <c r="C80" s="128" t="s">
        <v>240</v>
      </c>
      <c r="D80" s="138">
        <v>3042</v>
      </c>
      <c r="E80" s="168">
        <v>3380</v>
      </c>
      <c r="F80" s="220" t="s">
        <v>248</v>
      </c>
      <c r="G80" s="123">
        <v>45594</v>
      </c>
      <c r="H80" s="101"/>
      <c r="I80" s="111"/>
      <c r="J80" s="112"/>
      <c r="K80" s="113"/>
      <c r="L80" s="76"/>
      <c r="N80" s="111"/>
      <c r="O80" s="112"/>
      <c r="P80" s="113"/>
      <c r="R80" s="160"/>
      <c r="S80" s="161"/>
      <c r="T80" s="161"/>
      <c r="U80" s="75"/>
      <c r="W80" s="156"/>
      <c r="X80" s="156"/>
      <c r="Y80" s="156"/>
    </row>
    <row r="81" spans="1:25" ht="17.25" x14ac:dyDescent="0.2">
      <c r="A81" s="2"/>
      <c r="B81" s="8">
        <v>303</v>
      </c>
      <c r="C81" s="130" t="s">
        <v>150</v>
      </c>
      <c r="D81" s="83">
        <v>1089</v>
      </c>
      <c r="E81" s="224">
        <v>1210</v>
      </c>
      <c r="F81" s="85" t="s">
        <v>248</v>
      </c>
      <c r="G81" s="56">
        <v>42578</v>
      </c>
      <c r="H81" s="101"/>
      <c r="I81" s="111"/>
      <c r="J81" s="112"/>
      <c r="K81" s="113"/>
      <c r="L81" s="76"/>
      <c r="N81" s="111"/>
      <c r="O81" s="112"/>
      <c r="P81" s="113"/>
      <c r="R81" s="160"/>
      <c r="S81" s="161"/>
      <c r="T81" s="161"/>
      <c r="U81" s="75"/>
      <c r="W81" s="156"/>
      <c r="X81" s="156"/>
      <c r="Y81" s="156"/>
    </row>
    <row r="82" spans="1:25" ht="17.25" x14ac:dyDescent="0.2">
      <c r="A82" s="2"/>
      <c r="B82" s="2">
        <v>403</v>
      </c>
      <c r="C82" s="125" t="s">
        <v>81</v>
      </c>
      <c r="D82" s="6">
        <v>648</v>
      </c>
      <c r="E82" s="222">
        <v>720</v>
      </c>
      <c r="F82" s="85" t="s">
        <v>248</v>
      </c>
      <c r="G82" s="54"/>
      <c r="H82" s="104"/>
      <c r="I82" s="111"/>
      <c r="J82" s="112"/>
      <c r="K82" s="113"/>
      <c r="N82" s="111"/>
      <c r="O82" s="112"/>
      <c r="P82" s="113"/>
      <c r="R82" s="160"/>
      <c r="S82" s="161"/>
      <c r="T82" s="161"/>
      <c r="U82" s="75"/>
      <c r="W82" s="156"/>
      <c r="X82" s="156"/>
      <c r="Y82" s="156"/>
    </row>
    <row r="83" spans="1:25" ht="17.25" x14ac:dyDescent="0.2">
      <c r="A83" s="2"/>
      <c r="B83" s="53">
        <v>405</v>
      </c>
      <c r="C83" s="125" t="s">
        <v>132</v>
      </c>
      <c r="D83" s="116">
        <v>800</v>
      </c>
      <c r="E83" s="221">
        <v>800</v>
      </c>
      <c r="F83" s="85" t="s">
        <v>248</v>
      </c>
      <c r="G83" s="86"/>
      <c r="H83" s="105"/>
      <c r="I83" s="111"/>
      <c r="J83" s="112"/>
      <c r="K83" s="113"/>
      <c r="N83" s="164"/>
      <c r="O83" s="162"/>
      <c r="P83" s="162"/>
      <c r="R83" s="164"/>
      <c r="S83" s="162"/>
      <c r="T83" s="162"/>
      <c r="U83" s="75"/>
      <c r="W83" s="156"/>
      <c r="X83" s="156"/>
      <c r="Y83" s="156"/>
    </row>
    <row r="84" spans="1:25" ht="17.25" x14ac:dyDescent="0.2">
      <c r="A84" s="2" t="s">
        <v>0</v>
      </c>
      <c r="B84" s="80">
        <v>407</v>
      </c>
      <c r="C84" s="125" t="s">
        <v>238</v>
      </c>
      <c r="D84" s="116">
        <v>1600</v>
      </c>
      <c r="E84" s="221">
        <v>1600</v>
      </c>
      <c r="F84" s="85" t="s">
        <v>248</v>
      </c>
      <c r="G84" s="134" t="s">
        <v>235</v>
      </c>
      <c r="H84" s="105"/>
      <c r="I84" s="111"/>
      <c r="J84" s="112"/>
      <c r="K84" s="113"/>
      <c r="N84" s="164"/>
      <c r="O84" s="162"/>
      <c r="P84" s="162"/>
      <c r="R84" s="164"/>
      <c r="S84" s="162"/>
      <c r="T84" s="162"/>
      <c r="U84" s="75"/>
      <c r="W84" s="156"/>
      <c r="X84" s="156"/>
      <c r="Y84" s="156"/>
    </row>
    <row r="85" spans="1:25" ht="17.25" x14ac:dyDescent="0.2">
      <c r="A85" s="2"/>
      <c r="B85" s="81">
        <v>409</v>
      </c>
      <c r="C85" s="125" t="s">
        <v>133</v>
      </c>
      <c r="D85" s="116">
        <v>10000</v>
      </c>
      <c r="E85" s="221">
        <v>10000</v>
      </c>
      <c r="F85" s="216" t="s">
        <v>278</v>
      </c>
      <c r="G85" s="86"/>
      <c r="H85" s="105"/>
      <c r="I85" s="111"/>
      <c r="J85" s="112"/>
      <c r="K85" s="113"/>
      <c r="N85" s="164"/>
      <c r="O85" s="162"/>
      <c r="P85" s="162"/>
      <c r="R85" s="164"/>
      <c r="S85" s="162"/>
      <c r="T85" s="162"/>
      <c r="U85" s="75"/>
      <c r="W85" s="156"/>
      <c r="X85" s="156"/>
      <c r="Y85" s="156"/>
    </row>
    <row r="86" spans="1:25" ht="17.25" x14ac:dyDescent="0.2">
      <c r="A86" s="2"/>
      <c r="B86" s="65">
        <v>418</v>
      </c>
      <c r="C86" s="60" t="s">
        <v>103</v>
      </c>
      <c r="D86" s="6">
        <v>4680</v>
      </c>
      <c r="E86" s="222">
        <v>5200</v>
      </c>
      <c r="F86" s="85" t="s">
        <v>248</v>
      </c>
      <c r="G86" s="57">
        <v>40274</v>
      </c>
      <c r="H86" s="101"/>
      <c r="I86" s="111"/>
      <c r="J86" s="112"/>
      <c r="K86" s="113"/>
      <c r="L86" s="76"/>
      <c r="N86" s="111"/>
      <c r="O86" s="112"/>
      <c r="P86" s="113"/>
      <c r="R86" s="160"/>
      <c r="S86" s="161"/>
      <c r="T86" s="161"/>
      <c r="U86" s="75"/>
      <c r="W86" s="156"/>
      <c r="X86" s="156"/>
      <c r="Y86" s="156"/>
    </row>
    <row r="87" spans="1:25" ht="17.25" x14ac:dyDescent="0.2">
      <c r="A87" s="2"/>
      <c r="B87" s="47">
        <v>421</v>
      </c>
      <c r="C87" s="60" t="s">
        <v>82</v>
      </c>
      <c r="D87" s="6">
        <v>756</v>
      </c>
      <c r="E87" s="222">
        <v>840</v>
      </c>
      <c r="F87" s="85" t="s">
        <v>248</v>
      </c>
      <c r="G87" s="57">
        <v>39527</v>
      </c>
      <c r="H87" s="101"/>
      <c r="I87" s="111"/>
      <c r="J87" s="112"/>
      <c r="K87" s="113"/>
      <c r="L87" s="76"/>
      <c r="N87" s="111"/>
      <c r="O87" s="112"/>
      <c r="P87" s="113"/>
      <c r="R87" s="160"/>
      <c r="S87" s="161"/>
      <c r="T87" s="161"/>
      <c r="U87" s="75"/>
      <c r="W87" s="156"/>
      <c r="X87" s="156"/>
      <c r="Y87" s="156"/>
    </row>
    <row r="88" spans="1:25" ht="17.25" x14ac:dyDescent="0.2">
      <c r="A88" s="2"/>
      <c r="B88" s="2">
        <v>422</v>
      </c>
      <c r="C88" s="125" t="s">
        <v>130</v>
      </c>
      <c r="D88" s="6">
        <v>324</v>
      </c>
      <c r="E88" s="222">
        <v>360</v>
      </c>
      <c r="F88" s="85" t="s">
        <v>248</v>
      </c>
      <c r="G88" s="71">
        <v>41579</v>
      </c>
      <c r="H88" s="102"/>
      <c r="I88" s="111"/>
      <c r="J88" s="112"/>
      <c r="K88" s="113"/>
      <c r="L88" s="77"/>
      <c r="N88" s="111"/>
      <c r="O88" s="112"/>
      <c r="P88" s="113"/>
      <c r="R88" s="160"/>
      <c r="S88" s="162"/>
      <c r="T88" s="162"/>
      <c r="U88" s="75"/>
      <c r="W88" s="156"/>
      <c r="X88" s="156"/>
      <c r="Y88" s="156"/>
    </row>
    <row r="89" spans="1:25" ht="18" thickBot="1" x14ac:dyDescent="0.25">
      <c r="A89" s="2"/>
      <c r="B89" s="3">
        <v>431</v>
      </c>
      <c r="C89" s="126" t="s">
        <v>137</v>
      </c>
      <c r="D89" s="84">
        <v>1089</v>
      </c>
      <c r="E89" s="223">
        <v>1210</v>
      </c>
      <c r="F89" s="180" t="s">
        <v>248</v>
      </c>
      <c r="G89" s="181">
        <v>41955</v>
      </c>
      <c r="H89" s="101"/>
      <c r="I89" s="111"/>
      <c r="J89" s="112"/>
      <c r="K89" s="113"/>
      <c r="L89" s="77"/>
      <c r="N89" s="111"/>
      <c r="O89" s="112"/>
      <c r="P89" s="113"/>
      <c r="R89" s="160"/>
      <c r="S89" s="161"/>
      <c r="T89" s="161"/>
      <c r="U89" s="75"/>
      <c r="W89" s="156"/>
      <c r="X89" s="156"/>
      <c r="Y89" s="156"/>
    </row>
    <row r="90" spans="1:25" ht="17.25" x14ac:dyDescent="0.2">
      <c r="A90" s="2"/>
      <c r="B90" s="2">
        <v>414</v>
      </c>
      <c r="C90" s="61" t="s">
        <v>83</v>
      </c>
      <c r="D90" s="83">
        <v>1584</v>
      </c>
      <c r="E90" s="224">
        <v>1760</v>
      </c>
      <c r="F90" s="85" t="s">
        <v>248</v>
      </c>
      <c r="G90" s="58"/>
      <c r="H90" s="104"/>
      <c r="I90" s="111"/>
      <c r="J90" s="112"/>
      <c r="K90" s="113"/>
      <c r="N90" s="111"/>
      <c r="O90" s="112"/>
      <c r="P90" s="113"/>
      <c r="R90" s="160"/>
      <c r="S90" s="161"/>
      <c r="T90" s="161"/>
      <c r="U90" s="75"/>
      <c r="W90" s="156"/>
      <c r="X90" s="156"/>
      <c r="Y90" s="156"/>
    </row>
    <row r="91" spans="1:25" ht="17.25" x14ac:dyDescent="0.2">
      <c r="A91" s="2"/>
      <c r="B91" s="2">
        <v>413</v>
      </c>
      <c r="C91" s="60" t="s">
        <v>177</v>
      </c>
      <c r="D91" s="6">
        <v>1584</v>
      </c>
      <c r="E91" s="222">
        <v>1760</v>
      </c>
      <c r="F91" s="85" t="s">
        <v>248</v>
      </c>
      <c r="G91" s="54"/>
      <c r="H91" s="104"/>
      <c r="I91" s="111"/>
      <c r="J91" s="112"/>
      <c r="K91" s="113"/>
      <c r="N91" s="111"/>
      <c r="O91" s="112"/>
      <c r="P91" s="113"/>
      <c r="R91" s="160"/>
      <c r="S91" s="161"/>
      <c r="T91" s="161"/>
      <c r="U91" s="75"/>
      <c r="W91" s="156"/>
      <c r="X91" s="156"/>
      <c r="Y91" s="156"/>
    </row>
    <row r="92" spans="1:25" ht="17.25" x14ac:dyDescent="0.2">
      <c r="A92" s="2"/>
      <c r="B92" s="2">
        <v>415</v>
      </c>
      <c r="C92" s="60" t="s">
        <v>84</v>
      </c>
      <c r="D92" s="6">
        <v>1584</v>
      </c>
      <c r="E92" s="222">
        <v>1760</v>
      </c>
      <c r="F92" s="85" t="s">
        <v>248</v>
      </c>
      <c r="G92" s="54"/>
      <c r="H92" s="104"/>
      <c r="I92" s="111"/>
      <c r="J92" s="112"/>
      <c r="K92" s="113"/>
      <c r="N92" s="111"/>
      <c r="O92" s="112"/>
      <c r="P92" s="113"/>
      <c r="R92" s="160"/>
      <c r="S92" s="161"/>
      <c r="T92" s="161"/>
      <c r="U92" s="75"/>
      <c r="W92" s="156"/>
      <c r="X92" s="156"/>
      <c r="Y92" s="156"/>
    </row>
    <row r="93" spans="1:25" ht="17.25" x14ac:dyDescent="0.2">
      <c r="A93" s="2"/>
      <c r="B93" s="2">
        <v>417</v>
      </c>
      <c r="C93" s="60" t="s">
        <v>85</v>
      </c>
      <c r="D93" s="6">
        <v>1899</v>
      </c>
      <c r="E93" s="222">
        <v>2110</v>
      </c>
      <c r="F93" s="85" t="s">
        <v>248</v>
      </c>
      <c r="G93" s="54"/>
      <c r="H93" s="104"/>
      <c r="I93" s="111"/>
      <c r="J93" s="112"/>
      <c r="K93" s="113"/>
      <c r="N93" s="111"/>
      <c r="O93" s="112"/>
      <c r="P93" s="113"/>
      <c r="R93" s="160"/>
      <c r="S93" s="161"/>
      <c r="T93" s="161"/>
      <c r="U93" s="75"/>
      <c r="W93" s="156"/>
      <c r="X93" s="156"/>
      <c r="Y93" s="156"/>
    </row>
    <row r="94" spans="1:25" ht="17.25" x14ac:dyDescent="0.2">
      <c r="A94" s="2"/>
      <c r="B94" s="2">
        <v>432</v>
      </c>
      <c r="C94" s="60" t="s">
        <v>153</v>
      </c>
      <c r="D94" s="6">
        <v>2178</v>
      </c>
      <c r="E94" s="222">
        <v>2420</v>
      </c>
      <c r="F94" s="85" t="s">
        <v>248</v>
      </c>
      <c r="G94" s="54" t="s">
        <v>138</v>
      </c>
      <c r="H94" s="104"/>
      <c r="I94" s="111"/>
      <c r="J94" s="112"/>
      <c r="K94" s="113"/>
      <c r="N94" s="111"/>
      <c r="O94" s="112"/>
      <c r="P94" s="113"/>
      <c r="R94" s="160"/>
      <c r="S94" s="161"/>
      <c r="T94" s="161"/>
      <c r="U94" s="75"/>
      <c r="W94" s="156"/>
      <c r="X94" s="156"/>
      <c r="Y94" s="156"/>
    </row>
    <row r="95" spans="1:25" ht="17.25" x14ac:dyDescent="0.2">
      <c r="A95" s="2"/>
      <c r="B95" s="2">
        <v>433</v>
      </c>
      <c r="C95" s="60" t="s">
        <v>152</v>
      </c>
      <c r="D95" s="6">
        <v>2178</v>
      </c>
      <c r="E95" s="222">
        <v>2420</v>
      </c>
      <c r="F95" s="85" t="s">
        <v>248</v>
      </c>
      <c r="G95" s="54" t="s">
        <v>138</v>
      </c>
      <c r="H95" s="104"/>
      <c r="I95" s="111"/>
      <c r="J95" s="112"/>
      <c r="K95" s="113"/>
      <c r="N95" s="111"/>
      <c r="O95" s="112"/>
      <c r="P95" s="113"/>
      <c r="R95" s="160"/>
      <c r="S95" s="161"/>
      <c r="T95" s="161"/>
      <c r="U95" s="75"/>
      <c r="W95" s="156"/>
      <c r="X95" s="156"/>
      <c r="Y95" s="156"/>
    </row>
    <row r="96" spans="1:25" ht="17.25" x14ac:dyDescent="0.2">
      <c r="A96" s="2"/>
      <c r="B96" s="2">
        <v>426</v>
      </c>
      <c r="C96" s="60" t="s">
        <v>94</v>
      </c>
      <c r="D96" s="6">
        <v>1413</v>
      </c>
      <c r="E96" s="222">
        <v>1570</v>
      </c>
      <c r="F96" s="85" t="s">
        <v>248</v>
      </c>
      <c r="G96" s="59"/>
      <c r="H96" s="104"/>
      <c r="I96" s="111"/>
      <c r="J96" s="112"/>
      <c r="K96" s="113"/>
      <c r="N96" s="111"/>
      <c r="O96" s="112"/>
      <c r="P96" s="113"/>
      <c r="R96" s="160"/>
      <c r="S96" s="161"/>
      <c r="T96" s="161"/>
      <c r="U96" s="75"/>
      <c r="W96" s="156"/>
      <c r="X96" s="156"/>
      <c r="Y96" s="156"/>
    </row>
    <row r="97" spans="1:25" ht="17.25" x14ac:dyDescent="0.2">
      <c r="A97" s="2"/>
      <c r="B97" s="2">
        <v>427</v>
      </c>
      <c r="C97" s="60" t="s">
        <v>108</v>
      </c>
      <c r="D97" s="6">
        <v>1413</v>
      </c>
      <c r="E97" s="222">
        <v>1570</v>
      </c>
      <c r="F97" s="85" t="s">
        <v>248</v>
      </c>
      <c r="G97" s="59"/>
      <c r="H97" s="104"/>
      <c r="I97" s="111"/>
      <c r="J97" s="112"/>
      <c r="K97" s="113"/>
      <c r="N97" s="111"/>
      <c r="O97" s="112"/>
      <c r="P97" s="113"/>
      <c r="R97" s="160"/>
      <c r="S97" s="161"/>
      <c r="T97" s="161"/>
      <c r="U97" s="75"/>
      <c r="W97" s="156"/>
      <c r="X97" s="156"/>
      <c r="Y97" s="156"/>
    </row>
    <row r="98" spans="1:25" ht="17.25" x14ac:dyDescent="0.2">
      <c r="A98" s="2"/>
      <c r="B98" s="2">
        <v>428</v>
      </c>
      <c r="C98" s="60" t="s">
        <v>113</v>
      </c>
      <c r="D98" s="6">
        <v>864</v>
      </c>
      <c r="E98" s="222">
        <v>960</v>
      </c>
      <c r="F98" s="85" t="s">
        <v>248</v>
      </c>
      <c r="G98" s="50"/>
      <c r="H98" s="104"/>
      <c r="I98" s="111"/>
      <c r="J98" s="112"/>
      <c r="K98" s="113"/>
      <c r="N98" s="111"/>
      <c r="O98" s="112"/>
      <c r="P98" s="113"/>
      <c r="R98" s="160"/>
      <c r="S98" s="161"/>
      <c r="T98" s="161"/>
      <c r="U98" s="75"/>
      <c r="W98" s="156"/>
      <c r="X98" s="156"/>
      <c r="Y98" s="156"/>
    </row>
    <row r="99" spans="1:25" ht="17.25" x14ac:dyDescent="0.2">
      <c r="A99" s="2"/>
      <c r="B99" s="2">
        <v>429</v>
      </c>
      <c r="C99" s="60" t="s">
        <v>114</v>
      </c>
      <c r="D99" s="6">
        <v>864</v>
      </c>
      <c r="E99" s="222">
        <v>960</v>
      </c>
      <c r="F99" s="85" t="s">
        <v>248</v>
      </c>
      <c r="G99" s="72"/>
      <c r="H99" s="104"/>
      <c r="I99" s="111"/>
      <c r="J99" s="112"/>
      <c r="K99" s="113"/>
      <c r="N99" s="111"/>
      <c r="O99" s="112"/>
      <c r="P99" s="113"/>
      <c r="R99" s="160"/>
      <c r="S99" s="161"/>
      <c r="T99" s="161"/>
      <c r="U99" s="75"/>
      <c r="W99" s="156"/>
      <c r="X99" s="156"/>
      <c r="Y99" s="156"/>
    </row>
    <row r="100" spans="1:25" ht="17.25" x14ac:dyDescent="0.2">
      <c r="A100" s="2"/>
      <c r="B100" s="2">
        <v>430</v>
      </c>
      <c r="C100" s="60" t="s">
        <v>115</v>
      </c>
      <c r="D100" s="6">
        <v>864</v>
      </c>
      <c r="E100" s="222">
        <v>960</v>
      </c>
      <c r="F100" s="85" t="s">
        <v>248</v>
      </c>
      <c r="G100" s="59"/>
      <c r="H100" s="104"/>
      <c r="I100" s="111"/>
      <c r="J100" s="112"/>
      <c r="K100" s="113"/>
      <c r="N100" s="111"/>
      <c r="O100" s="112"/>
      <c r="P100" s="113"/>
      <c r="R100" s="160"/>
      <c r="S100" s="161"/>
      <c r="T100" s="161"/>
      <c r="U100" s="75"/>
      <c r="W100" s="156"/>
      <c r="X100" s="156"/>
      <c r="Y100" s="156"/>
    </row>
    <row r="101" spans="1:25" ht="17.25" x14ac:dyDescent="0.2">
      <c r="A101" s="2"/>
      <c r="B101" s="96">
        <v>435</v>
      </c>
      <c r="C101" s="60" t="s">
        <v>236</v>
      </c>
      <c r="D101" s="6">
        <v>1197</v>
      </c>
      <c r="E101" s="168">
        <v>1330</v>
      </c>
      <c r="F101" s="85" t="s">
        <v>248</v>
      </c>
      <c r="G101" s="58"/>
      <c r="H101" s="104"/>
      <c r="I101" s="111"/>
      <c r="J101" s="112"/>
      <c r="K101" s="113"/>
      <c r="N101" s="111"/>
      <c r="O101" s="112"/>
      <c r="P101" s="113"/>
      <c r="R101" s="160"/>
      <c r="S101" s="161"/>
      <c r="T101" s="161"/>
      <c r="U101" s="75"/>
      <c r="W101" s="156"/>
      <c r="X101" s="156"/>
      <c r="Y101" s="156"/>
    </row>
    <row r="102" spans="1:25" ht="17.25" x14ac:dyDescent="0.2">
      <c r="A102" s="2"/>
      <c r="B102" s="2">
        <v>436</v>
      </c>
      <c r="C102" s="87" t="s">
        <v>142</v>
      </c>
      <c r="D102" s="6">
        <v>756</v>
      </c>
      <c r="E102" s="222">
        <v>840</v>
      </c>
      <c r="F102" s="85" t="s">
        <v>248</v>
      </c>
      <c r="G102" s="58" t="s">
        <v>146</v>
      </c>
      <c r="H102" s="104"/>
      <c r="I102" s="111"/>
      <c r="J102" s="112"/>
      <c r="K102" s="113"/>
      <c r="N102" s="111"/>
      <c r="O102" s="112"/>
      <c r="P102" s="113"/>
      <c r="R102" s="160"/>
      <c r="S102" s="161"/>
      <c r="T102" s="161"/>
      <c r="U102" s="75"/>
      <c r="W102" s="156"/>
      <c r="X102" s="156"/>
      <c r="Y102" s="156"/>
    </row>
    <row r="103" spans="1:25" ht="17.25" x14ac:dyDescent="0.2">
      <c r="A103" s="2"/>
      <c r="B103" s="2">
        <v>437</v>
      </c>
      <c r="C103" s="88" t="s">
        <v>143</v>
      </c>
      <c r="D103" s="6">
        <v>756</v>
      </c>
      <c r="E103" s="222">
        <v>840</v>
      </c>
      <c r="F103" s="85" t="s">
        <v>248</v>
      </c>
      <c r="G103" s="54" t="s">
        <v>146</v>
      </c>
      <c r="H103" s="104"/>
      <c r="I103" s="111"/>
      <c r="J103" s="112"/>
      <c r="K103" s="113"/>
      <c r="N103" s="111"/>
      <c r="O103" s="112"/>
      <c r="P103" s="113"/>
      <c r="R103" s="160"/>
      <c r="S103" s="161"/>
      <c r="T103" s="161"/>
      <c r="U103" s="75"/>
      <c r="W103" s="156"/>
      <c r="X103" s="156"/>
      <c r="Y103" s="156"/>
    </row>
    <row r="104" spans="1:25" ht="17.25" x14ac:dyDescent="0.2">
      <c r="A104" s="2"/>
      <c r="B104" s="2">
        <v>438</v>
      </c>
      <c r="C104" s="88" t="s">
        <v>144</v>
      </c>
      <c r="D104" s="6">
        <v>756</v>
      </c>
      <c r="E104" s="222">
        <v>840</v>
      </c>
      <c r="F104" s="85" t="s">
        <v>248</v>
      </c>
      <c r="G104" s="54" t="s">
        <v>146</v>
      </c>
      <c r="H104" s="104"/>
      <c r="I104" s="111"/>
      <c r="J104" s="112"/>
      <c r="K104" s="113"/>
      <c r="N104" s="111"/>
      <c r="O104" s="112"/>
      <c r="P104" s="113"/>
      <c r="R104" s="160"/>
      <c r="S104" s="161"/>
      <c r="T104" s="165"/>
      <c r="U104" s="75"/>
      <c r="W104" s="156"/>
      <c r="X104" s="156"/>
      <c r="Y104" s="156"/>
    </row>
    <row r="105" spans="1:25" ht="17.25" x14ac:dyDescent="0.2">
      <c r="A105" s="2"/>
      <c r="B105" s="2">
        <v>439</v>
      </c>
      <c r="C105" s="60" t="s">
        <v>145</v>
      </c>
      <c r="D105" s="6">
        <v>756</v>
      </c>
      <c r="E105" s="222">
        <v>840</v>
      </c>
      <c r="F105" s="85" t="s">
        <v>248</v>
      </c>
      <c r="G105" s="59" t="s">
        <v>146</v>
      </c>
      <c r="H105" s="104"/>
      <c r="I105" s="111"/>
      <c r="J105" s="112"/>
      <c r="K105" s="113"/>
      <c r="N105" s="111"/>
      <c r="O105" s="112"/>
      <c r="P105" s="113"/>
      <c r="R105" s="160"/>
      <c r="S105" s="161"/>
      <c r="T105" s="161"/>
      <c r="U105" s="75"/>
      <c r="W105" s="156"/>
      <c r="X105" s="156"/>
      <c r="Y105" s="156"/>
    </row>
    <row r="106" spans="1:25" ht="17.25" x14ac:dyDescent="0.2">
      <c r="A106" s="2"/>
      <c r="B106" s="2">
        <v>440</v>
      </c>
      <c r="C106" s="87" t="s">
        <v>147</v>
      </c>
      <c r="D106" s="6">
        <v>738</v>
      </c>
      <c r="E106" s="222">
        <v>820</v>
      </c>
      <c r="F106" s="85" t="s">
        <v>248</v>
      </c>
      <c r="G106" s="69" t="s">
        <v>149</v>
      </c>
      <c r="H106" s="104"/>
      <c r="I106" s="111"/>
      <c r="J106" s="112"/>
      <c r="K106" s="113"/>
      <c r="N106" s="111"/>
      <c r="O106" s="112"/>
      <c r="P106" s="113"/>
      <c r="R106" s="160"/>
      <c r="S106" s="161"/>
      <c r="T106" s="161"/>
      <c r="U106" s="75"/>
      <c r="W106" s="156"/>
      <c r="X106" s="156"/>
      <c r="Y106" s="156"/>
    </row>
    <row r="107" spans="1:25" ht="17.25" x14ac:dyDescent="0.2">
      <c r="A107" s="2"/>
      <c r="B107" s="2">
        <v>441</v>
      </c>
      <c r="C107" s="60" t="s">
        <v>148</v>
      </c>
      <c r="D107" s="6">
        <v>729</v>
      </c>
      <c r="E107" s="222">
        <v>810</v>
      </c>
      <c r="F107" s="85" t="s">
        <v>248</v>
      </c>
      <c r="G107" s="54" t="s">
        <v>149</v>
      </c>
      <c r="H107" s="104"/>
      <c r="I107" s="111"/>
      <c r="J107" s="112"/>
      <c r="K107" s="113"/>
      <c r="N107" s="111"/>
      <c r="O107" s="112"/>
      <c r="P107" s="113"/>
      <c r="R107" s="160"/>
      <c r="S107" s="161"/>
      <c r="T107" s="161"/>
      <c r="U107" s="75"/>
      <c r="W107" s="156"/>
      <c r="X107" s="156"/>
      <c r="Y107" s="156"/>
    </row>
    <row r="108" spans="1:25" ht="17.25" x14ac:dyDescent="0.2">
      <c r="A108" s="2"/>
      <c r="B108" s="96">
        <v>442</v>
      </c>
      <c r="C108" s="60" t="s">
        <v>237</v>
      </c>
      <c r="D108" s="6">
        <v>1197</v>
      </c>
      <c r="E108" s="168">
        <v>1330</v>
      </c>
      <c r="F108" s="85" t="s">
        <v>248</v>
      </c>
      <c r="G108" s="58"/>
      <c r="H108" s="104"/>
      <c r="I108" s="111"/>
      <c r="J108" s="112"/>
      <c r="K108" s="113"/>
      <c r="N108" s="111"/>
      <c r="O108" s="112"/>
      <c r="P108" s="113"/>
      <c r="R108" s="160"/>
      <c r="S108" s="161"/>
      <c r="T108" s="161"/>
      <c r="U108" s="75"/>
      <c r="W108" s="156"/>
      <c r="X108" s="156"/>
      <c r="Y108" s="156"/>
    </row>
    <row r="109" spans="1:25" ht="17.25" x14ac:dyDescent="0.2">
      <c r="A109" s="2"/>
      <c r="B109" s="2">
        <v>244</v>
      </c>
      <c r="C109" s="61" t="s">
        <v>119</v>
      </c>
      <c r="D109" s="6">
        <v>1305</v>
      </c>
      <c r="E109" s="222">
        <v>1450</v>
      </c>
      <c r="F109" s="85" t="s">
        <v>248</v>
      </c>
      <c r="G109" s="56">
        <v>41432</v>
      </c>
      <c r="H109" s="101"/>
      <c r="I109" s="111"/>
      <c r="J109" s="112"/>
      <c r="K109" s="113"/>
      <c r="L109" s="76"/>
      <c r="N109" s="111"/>
      <c r="O109" s="112"/>
      <c r="P109" s="113"/>
      <c r="R109" s="160"/>
      <c r="S109" s="161"/>
      <c r="T109" s="161"/>
      <c r="U109" s="75"/>
      <c r="W109" s="156"/>
      <c r="X109" s="156"/>
      <c r="Y109" s="156"/>
    </row>
    <row r="110" spans="1:25" ht="17.25" x14ac:dyDescent="0.2">
      <c r="A110" s="2"/>
      <c r="B110" s="2">
        <v>245</v>
      </c>
      <c r="C110" s="60" t="s">
        <v>190</v>
      </c>
      <c r="D110" s="6">
        <v>972</v>
      </c>
      <c r="E110" s="222">
        <v>1080</v>
      </c>
      <c r="F110" s="85" t="s">
        <v>248</v>
      </c>
      <c r="G110" s="57">
        <v>41432</v>
      </c>
      <c r="H110" s="101"/>
      <c r="I110" s="111"/>
      <c r="J110" s="112"/>
      <c r="K110" s="113"/>
      <c r="L110" s="76"/>
      <c r="N110" s="111"/>
      <c r="O110" s="112"/>
      <c r="P110" s="113"/>
      <c r="R110" s="160"/>
      <c r="S110" s="161"/>
      <c r="T110" s="161"/>
      <c r="U110" s="75"/>
      <c r="W110" s="156"/>
      <c r="X110" s="156"/>
      <c r="Y110" s="156"/>
    </row>
    <row r="111" spans="1:25" ht="17.25" x14ac:dyDescent="0.2">
      <c r="A111" s="2"/>
      <c r="B111" s="2">
        <v>246</v>
      </c>
      <c r="C111" s="60" t="s">
        <v>120</v>
      </c>
      <c r="D111" s="6">
        <v>972</v>
      </c>
      <c r="E111" s="222">
        <v>1080</v>
      </c>
      <c r="F111" s="85" t="s">
        <v>248</v>
      </c>
      <c r="G111" s="57">
        <v>41432</v>
      </c>
      <c r="H111" s="101"/>
      <c r="I111" s="111"/>
      <c r="J111" s="112"/>
      <c r="K111" s="113"/>
      <c r="L111" s="76"/>
      <c r="N111" s="111"/>
      <c r="O111" s="112"/>
      <c r="P111" s="113"/>
      <c r="R111" s="160"/>
      <c r="S111" s="161"/>
      <c r="T111" s="161"/>
      <c r="U111" s="75"/>
      <c r="W111" s="156"/>
      <c r="X111" s="156"/>
      <c r="Y111" s="156"/>
    </row>
    <row r="112" spans="1:25" ht="17.25" x14ac:dyDescent="0.2">
      <c r="A112" s="2"/>
      <c r="B112" s="2">
        <v>247</v>
      </c>
      <c r="C112" s="60" t="s">
        <v>121</v>
      </c>
      <c r="D112" s="6">
        <v>972</v>
      </c>
      <c r="E112" s="222">
        <v>1080</v>
      </c>
      <c r="F112" s="85" t="s">
        <v>248</v>
      </c>
      <c r="G112" s="57">
        <v>41432</v>
      </c>
      <c r="H112" s="101"/>
      <c r="I112" s="111"/>
      <c r="J112" s="112"/>
      <c r="K112" s="113"/>
      <c r="L112" s="76"/>
      <c r="N112" s="111"/>
      <c r="O112" s="112"/>
      <c r="P112" s="113"/>
      <c r="R112" s="160"/>
      <c r="S112" s="161"/>
      <c r="T112" s="161"/>
      <c r="U112" s="75"/>
      <c r="W112" s="156"/>
      <c r="X112" s="156"/>
      <c r="Y112" s="156"/>
    </row>
    <row r="113" spans="1:25" ht="17.25" x14ac:dyDescent="0.2">
      <c r="A113" s="2"/>
      <c r="B113" s="2">
        <v>248</v>
      </c>
      <c r="C113" s="60" t="s">
        <v>122</v>
      </c>
      <c r="D113" s="6">
        <v>972</v>
      </c>
      <c r="E113" s="222">
        <v>1080</v>
      </c>
      <c r="F113" s="85" t="s">
        <v>248</v>
      </c>
      <c r="G113" s="57">
        <v>41432</v>
      </c>
      <c r="H113" s="101"/>
      <c r="I113" s="111"/>
      <c r="J113" s="112"/>
      <c r="K113" s="113"/>
      <c r="L113" s="76"/>
      <c r="N113" s="111"/>
      <c r="O113" s="112"/>
      <c r="P113" s="113"/>
      <c r="R113" s="160"/>
      <c r="S113" s="161"/>
      <c r="T113" s="161"/>
      <c r="U113" s="75"/>
      <c r="W113" s="156"/>
      <c r="X113" s="156"/>
      <c r="Y113" s="156"/>
    </row>
    <row r="114" spans="1:25" ht="17.25" x14ac:dyDescent="0.2">
      <c r="A114" s="2"/>
      <c r="B114" s="2" t="s">
        <v>123</v>
      </c>
      <c r="C114" s="73" t="s">
        <v>191</v>
      </c>
      <c r="D114" s="6">
        <v>2178</v>
      </c>
      <c r="E114" s="222">
        <v>2420</v>
      </c>
      <c r="F114" s="85" t="s">
        <v>248</v>
      </c>
      <c r="G114" s="57">
        <v>41432</v>
      </c>
      <c r="H114" s="101"/>
      <c r="I114" s="111"/>
      <c r="J114" s="112"/>
      <c r="K114" s="113"/>
      <c r="L114" s="76"/>
      <c r="N114" s="111"/>
      <c r="O114" s="112"/>
      <c r="P114" s="113"/>
      <c r="R114" s="160"/>
      <c r="S114" s="161"/>
      <c r="T114" s="161"/>
      <c r="U114" s="75"/>
      <c r="W114" s="156"/>
      <c r="X114" s="156"/>
      <c r="Y114" s="156"/>
    </row>
    <row r="115" spans="1:25" ht="17.25" x14ac:dyDescent="0.2">
      <c r="A115" s="2"/>
      <c r="B115" s="2" t="s">
        <v>124</v>
      </c>
      <c r="C115" s="60" t="s">
        <v>127</v>
      </c>
      <c r="D115" s="6">
        <v>2178</v>
      </c>
      <c r="E115" s="222">
        <v>2420</v>
      </c>
      <c r="F115" s="85" t="s">
        <v>248</v>
      </c>
      <c r="G115" s="57">
        <v>41432</v>
      </c>
      <c r="H115" s="101"/>
      <c r="I115" s="111"/>
      <c r="J115" s="112"/>
      <c r="K115" s="113"/>
      <c r="L115" s="76"/>
      <c r="N115" s="111"/>
      <c r="O115" s="112"/>
      <c r="P115" s="113"/>
      <c r="R115" s="160"/>
      <c r="S115" s="161"/>
      <c r="T115" s="161"/>
      <c r="U115" s="75"/>
      <c r="W115" s="156"/>
      <c r="X115" s="156"/>
      <c r="Y115" s="156"/>
    </row>
    <row r="116" spans="1:25" ht="17.25" x14ac:dyDescent="0.2">
      <c r="A116" s="2"/>
      <c r="B116" s="2" t="s">
        <v>125</v>
      </c>
      <c r="C116" s="60" t="s">
        <v>128</v>
      </c>
      <c r="D116" s="6">
        <v>2178</v>
      </c>
      <c r="E116" s="222">
        <v>2420</v>
      </c>
      <c r="F116" s="85" t="s">
        <v>248</v>
      </c>
      <c r="G116" s="57">
        <v>41432</v>
      </c>
      <c r="H116" s="101"/>
      <c r="I116" s="111"/>
      <c r="J116" s="112"/>
      <c r="K116" s="113"/>
      <c r="L116" s="76"/>
      <c r="N116" s="111"/>
      <c r="O116" s="112"/>
      <c r="P116" s="113"/>
      <c r="R116" s="160"/>
      <c r="S116" s="161"/>
      <c r="T116" s="161"/>
      <c r="U116" s="75"/>
      <c r="W116" s="156"/>
      <c r="X116" s="156"/>
      <c r="Y116" s="156"/>
    </row>
    <row r="117" spans="1:25" ht="18" thickBot="1" x14ac:dyDescent="0.25">
      <c r="A117" s="3"/>
      <c r="B117" s="3" t="s">
        <v>126</v>
      </c>
      <c r="C117" s="68" t="s">
        <v>129</v>
      </c>
      <c r="D117" s="6">
        <v>2178</v>
      </c>
      <c r="E117" s="222">
        <v>2420</v>
      </c>
      <c r="F117" s="85" t="s">
        <v>248</v>
      </c>
      <c r="G117" s="67">
        <v>41432</v>
      </c>
      <c r="H117" s="101"/>
      <c r="I117" s="111"/>
      <c r="J117" s="112"/>
      <c r="K117" s="113"/>
      <c r="L117" s="76"/>
      <c r="N117" s="111"/>
      <c r="O117" s="112"/>
      <c r="P117" s="113"/>
      <c r="R117" s="160"/>
      <c r="S117" s="161"/>
      <c r="T117" s="161"/>
      <c r="U117" s="75"/>
      <c r="W117" s="156"/>
      <c r="X117" s="156"/>
      <c r="Y117" s="156"/>
    </row>
    <row r="118" spans="1:25" ht="17.25" x14ac:dyDescent="0.2">
      <c r="A118" s="2"/>
      <c r="B118" s="146">
        <v>522</v>
      </c>
      <c r="C118" s="118" t="s">
        <v>86</v>
      </c>
      <c r="D118" s="136">
        <v>146142</v>
      </c>
      <c r="E118" s="226">
        <v>162380</v>
      </c>
      <c r="F118" s="135" t="s">
        <v>3</v>
      </c>
      <c r="G118" s="147"/>
      <c r="H118" s="104"/>
      <c r="I118" s="111"/>
      <c r="J118" s="112"/>
      <c r="K118" s="113"/>
      <c r="N118" s="160"/>
      <c r="O118" s="161"/>
      <c r="P118" s="163"/>
      <c r="R118" s="160"/>
      <c r="S118" s="161"/>
      <c r="T118" s="163"/>
      <c r="U118" s="75"/>
      <c r="W118" s="156"/>
      <c r="X118" s="156"/>
      <c r="Y118" s="156"/>
    </row>
    <row r="119" spans="1:25" ht="17.25" x14ac:dyDescent="0.2">
      <c r="A119" s="2"/>
      <c r="B119" s="146" t="s">
        <v>63</v>
      </c>
      <c r="C119" s="119" t="s">
        <v>87</v>
      </c>
      <c r="D119" s="138">
        <v>31114</v>
      </c>
      <c r="E119" s="221">
        <v>34571</v>
      </c>
      <c r="F119" s="117" t="s">
        <v>3</v>
      </c>
      <c r="G119" s="86"/>
      <c r="H119" s="104"/>
      <c r="I119" s="111"/>
      <c r="J119" s="112"/>
      <c r="K119" s="113"/>
      <c r="N119" s="160"/>
      <c r="O119" s="161"/>
      <c r="P119" s="163"/>
      <c r="R119" s="160"/>
      <c r="S119" s="161"/>
      <c r="T119" s="163"/>
      <c r="U119" s="75"/>
      <c r="W119" s="156"/>
      <c r="X119" s="156"/>
      <c r="Y119" s="156"/>
    </row>
    <row r="120" spans="1:25" ht="17.25" x14ac:dyDescent="0.2">
      <c r="A120" s="2"/>
      <c r="B120" s="146" t="s">
        <v>64</v>
      </c>
      <c r="C120" s="119" t="s">
        <v>88</v>
      </c>
      <c r="D120" s="138">
        <v>31114</v>
      </c>
      <c r="E120" s="221">
        <v>34571</v>
      </c>
      <c r="F120" s="117" t="s">
        <v>3</v>
      </c>
      <c r="G120" s="86"/>
      <c r="H120" s="104"/>
      <c r="I120" s="111"/>
      <c r="J120" s="112"/>
      <c r="K120" s="113"/>
      <c r="N120" s="160"/>
      <c r="O120" s="161"/>
      <c r="P120" s="163"/>
      <c r="R120" s="160"/>
      <c r="S120" s="161"/>
      <c r="T120" s="163"/>
      <c r="U120" s="75"/>
      <c r="W120" s="156"/>
      <c r="X120" s="156"/>
      <c r="Y120" s="156"/>
    </row>
    <row r="121" spans="1:25" ht="17.25" x14ac:dyDescent="0.2">
      <c r="A121" s="2"/>
      <c r="B121" s="146" t="s">
        <v>65</v>
      </c>
      <c r="C121" s="119" t="s">
        <v>89</v>
      </c>
      <c r="D121" s="138">
        <v>31114</v>
      </c>
      <c r="E121" s="221">
        <v>34571</v>
      </c>
      <c r="F121" s="117" t="s">
        <v>3</v>
      </c>
      <c r="G121" s="86"/>
      <c r="H121" s="104"/>
      <c r="I121" s="111"/>
      <c r="J121" s="112"/>
      <c r="K121" s="113"/>
      <c r="N121" s="160"/>
      <c r="O121" s="161"/>
      <c r="P121" s="163"/>
      <c r="R121" s="160"/>
      <c r="S121" s="161"/>
      <c r="T121" s="163"/>
      <c r="U121" s="75"/>
      <c r="W121" s="156"/>
      <c r="X121" s="156"/>
      <c r="Y121" s="156"/>
    </row>
    <row r="122" spans="1:25" ht="17.25" x14ac:dyDescent="0.2">
      <c r="A122" s="2" t="s">
        <v>197</v>
      </c>
      <c r="B122" s="146" t="s">
        <v>66</v>
      </c>
      <c r="C122" s="119" t="s">
        <v>90</v>
      </c>
      <c r="D122" s="138">
        <v>31114</v>
      </c>
      <c r="E122" s="221">
        <v>34571</v>
      </c>
      <c r="F122" s="117" t="s">
        <v>3</v>
      </c>
      <c r="G122" s="86"/>
      <c r="H122" s="104"/>
      <c r="I122" s="111"/>
      <c r="J122" s="112"/>
      <c r="K122" s="113"/>
      <c r="N122" s="160"/>
      <c r="O122" s="161"/>
      <c r="P122" s="163"/>
      <c r="R122" s="160"/>
      <c r="S122" s="161"/>
      <c r="T122" s="163"/>
      <c r="U122" s="75"/>
      <c r="W122" s="156"/>
      <c r="X122" s="156"/>
      <c r="Y122" s="156"/>
    </row>
    <row r="123" spans="1:25" ht="17.25" x14ac:dyDescent="0.2">
      <c r="A123" s="2"/>
      <c r="B123" s="146" t="s">
        <v>67</v>
      </c>
      <c r="C123" s="119" t="s">
        <v>91</v>
      </c>
      <c r="D123" s="138">
        <v>31114</v>
      </c>
      <c r="E123" s="221">
        <v>34571</v>
      </c>
      <c r="F123" s="117" t="s">
        <v>3</v>
      </c>
      <c r="G123" s="86"/>
      <c r="H123" s="104"/>
      <c r="I123" s="111"/>
      <c r="J123" s="112"/>
      <c r="K123" s="113"/>
      <c r="N123" s="160"/>
      <c r="O123" s="161"/>
      <c r="P123" s="163"/>
      <c r="R123" s="160"/>
      <c r="S123" s="161"/>
      <c r="T123" s="163"/>
      <c r="U123" s="75"/>
      <c r="W123" s="156"/>
      <c r="X123" s="156"/>
      <c r="Y123" s="156"/>
    </row>
    <row r="124" spans="1:25" ht="17.25" x14ac:dyDescent="0.2">
      <c r="A124" s="2"/>
      <c r="B124" s="146" t="s">
        <v>68</v>
      </c>
      <c r="C124" s="119" t="s">
        <v>92</v>
      </c>
      <c r="D124" s="138">
        <v>31114</v>
      </c>
      <c r="E124" s="221">
        <v>34571</v>
      </c>
      <c r="F124" s="117" t="s">
        <v>3</v>
      </c>
      <c r="G124" s="86"/>
      <c r="H124" s="104"/>
      <c r="I124" s="111"/>
      <c r="J124" s="112"/>
      <c r="K124" s="113"/>
      <c r="N124" s="160"/>
      <c r="O124" s="161"/>
      <c r="P124" s="163"/>
      <c r="R124" s="160"/>
      <c r="S124" s="161"/>
      <c r="T124" s="163"/>
      <c r="U124" s="75"/>
      <c r="W124" s="156"/>
      <c r="X124" s="156"/>
      <c r="Y124" s="156"/>
    </row>
    <row r="125" spans="1:25" ht="17.25" customHeight="1" x14ac:dyDescent="0.2">
      <c r="A125" s="2"/>
      <c r="B125" s="148" t="s">
        <v>69</v>
      </c>
      <c r="C125" s="119" t="s">
        <v>158</v>
      </c>
      <c r="D125" s="138">
        <v>24514</v>
      </c>
      <c r="E125" s="221">
        <v>27238</v>
      </c>
      <c r="F125" s="117" t="s">
        <v>62</v>
      </c>
      <c r="G125" s="149"/>
      <c r="H125" s="106"/>
      <c r="I125" s="111"/>
      <c r="J125" s="112"/>
      <c r="K125" s="113"/>
      <c r="L125" s="78"/>
      <c r="N125" s="160"/>
      <c r="O125" s="161"/>
      <c r="P125" s="163"/>
      <c r="R125" s="160"/>
      <c r="S125" s="161"/>
      <c r="T125" s="163"/>
      <c r="U125" s="75"/>
      <c r="W125" s="156"/>
      <c r="X125" s="156"/>
      <c r="Y125" s="156"/>
    </row>
    <row r="126" spans="1:25" ht="17.25" customHeight="1" x14ac:dyDescent="0.2">
      <c r="A126" s="2" t="s">
        <v>198</v>
      </c>
      <c r="B126" s="148" t="s">
        <v>70</v>
      </c>
      <c r="C126" s="119" t="s">
        <v>159</v>
      </c>
      <c r="D126" s="138">
        <v>24514</v>
      </c>
      <c r="E126" s="221">
        <v>27238</v>
      </c>
      <c r="F126" s="117" t="s">
        <v>62</v>
      </c>
      <c r="G126" s="149"/>
      <c r="H126" s="106"/>
      <c r="I126" s="111"/>
      <c r="J126" s="112"/>
      <c r="K126" s="113"/>
      <c r="L126" s="78"/>
      <c r="N126" s="160"/>
      <c r="O126" s="161"/>
      <c r="P126" s="163"/>
      <c r="R126" s="160"/>
      <c r="S126" s="161"/>
      <c r="T126" s="163"/>
      <c r="U126" s="75"/>
      <c r="W126" s="156"/>
      <c r="X126" s="156"/>
      <c r="Y126" s="156"/>
    </row>
    <row r="127" spans="1:25" ht="17.25" customHeight="1" x14ac:dyDescent="0.2">
      <c r="A127" s="2"/>
      <c r="B127" s="148" t="s">
        <v>71</v>
      </c>
      <c r="C127" s="119" t="s">
        <v>160</v>
      </c>
      <c r="D127" s="138">
        <v>24514</v>
      </c>
      <c r="E127" s="221">
        <v>27238</v>
      </c>
      <c r="F127" s="117" t="s">
        <v>62</v>
      </c>
      <c r="G127" s="149"/>
      <c r="H127" s="106"/>
      <c r="I127" s="111"/>
      <c r="J127" s="112"/>
      <c r="K127" s="113"/>
      <c r="L127" s="78"/>
      <c r="N127" s="160"/>
      <c r="O127" s="161"/>
      <c r="P127" s="163"/>
      <c r="R127" s="160"/>
      <c r="S127" s="161"/>
      <c r="T127" s="163"/>
      <c r="U127" s="75"/>
      <c r="W127" s="156"/>
      <c r="X127" s="156"/>
      <c r="Y127" s="156"/>
    </row>
    <row r="128" spans="1:25" ht="17.25" customHeight="1" x14ac:dyDescent="0.2">
      <c r="A128" s="2"/>
      <c r="B128" s="148" t="s">
        <v>72</v>
      </c>
      <c r="C128" s="119" t="s">
        <v>161</v>
      </c>
      <c r="D128" s="138">
        <v>24514</v>
      </c>
      <c r="E128" s="221">
        <v>27238</v>
      </c>
      <c r="F128" s="117" t="s">
        <v>62</v>
      </c>
      <c r="G128" s="149"/>
      <c r="H128" s="106"/>
      <c r="I128" s="111"/>
      <c r="J128" s="112"/>
      <c r="K128" s="113"/>
      <c r="L128" s="78"/>
      <c r="N128" s="160"/>
      <c r="O128" s="161"/>
      <c r="P128" s="163"/>
      <c r="R128" s="160"/>
      <c r="S128" s="161"/>
      <c r="T128" s="163"/>
      <c r="U128" s="75"/>
      <c r="W128" s="156"/>
      <c r="X128" s="156"/>
      <c r="Y128" s="156"/>
    </row>
    <row r="129" spans="1:25" ht="17.25" customHeight="1" x14ac:dyDescent="0.2">
      <c r="A129" s="2"/>
      <c r="B129" s="148" t="s">
        <v>73</v>
      </c>
      <c r="C129" s="119" t="s">
        <v>162</v>
      </c>
      <c r="D129" s="138">
        <v>24514</v>
      </c>
      <c r="E129" s="221">
        <v>27238</v>
      </c>
      <c r="F129" s="117" t="s">
        <v>62</v>
      </c>
      <c r="G129" s="149"/>
      <c r="H129" s="106"/>
      <c r="I129" s="111"/>
      <c r="J129" s="112"/>
      <c r="K129" s="113"/>
      <c r="L129" s="78"/>
      <c r="N129" s="160"/>
      <c r="O129" s="161"/>
      <c r="P129" s="163"/>
      <c r="R129" s="160"/>
      <c r="S129" s="161"/>
      <c r="T129" s="163"/>
      <c r="U129" s="75"/>
      <c r="W129" s="156"/>
      <c r="X129" s="156"/>
      <c r="Y129" s="156"/>
    </row>
    <row r="130" spans="1:25" ht="17.25" customHeight="1" x14ac:dyDescent="0.2">
      <c r="A130" s="2"/>
      <c r="B130" s="148" t="s">
        <v>74</v>
      </c>
      <c r="C130" s="119" t="s">
        <v>163</v>
      </c>
      <c r="D130" s="138">
        <v>24514</v>
      </c>
      <c r="E130" s="221">
        <v>27238</v>
      </c>
      <c r="F130" s="117" t="s">
        <v>62</v>
      </c>
      <c r="G130" s="149"/>
      <c r="H130" s="106"/>
      <c r="I130" s="111"/>
      <c r="J130" s="112"/>
      <c r="K130" s="113"/>
      <c r="L130" s="78"/>
      <c r="N130" s="160"/>
      <c r="O130" s="161"/>
      <c r="P130" s="163"/>
      <c r="R130" s="160"/>
      <c r="S130" s="161"/>
      <c r="T130" s="163"/>
      <c r="U130" s="75"/>
      <c r="W130" s="156"/>
      <c r="X130" s="156"/>
      <c r="Y130" s="156"/>
    </row>
    <row r="131" spans="1:25" ht="17.25" customHeight="1" x14ac:dyDescent="0.2">
      <c r="A131" s="2"/>
      <c r="B131" s="148">
        <v>526</v>
      </c>
      <c r="C131" s="119" t="s">
        <v>164</v>
      </c>
      <c r="D131" s="138">
        <v>24514</v>
      </c>
      <c r="E131" s="221">
        <v>27238</v>
      </c>
      <c r="F131" s="117" t="s">
        <v>62</v>
      </c>
      <c r="G131" s="149"/>
      <c r="H131" s="106"/>
      <c r="I131" s="111"/>
      <c r="J131" s="112"/>
      <c r="K131" s="113"/>
      <c r="L131" s="78"/>
      <c r="N131" s="160"/>
      <c r="O131" s="161"/>
      <c r="P131" s="163"/>
      <c r="R131" s="160"/>
      <c r="S131" s="161"/>
      <c r="T131" s="163"/>
      <c r="U131" s="75"/>
      <c r="W131" s="156"/>
      <c r="X131" s="156"/>
      <c r="Y131" s="156"/>
    </row>
    <row r="132" spans="1:25" ht="17.25" customHeight="1" thickBot="1" x14ac:dyDescent="0.25">
      <c r="A132" s="3"/>
      <c r="B132" s="140">
        <v>528</v>
      </c>
      <c r="C132" s="120" t="s">
        <v>93</v>
      </c>
      <c r="D132" s="174">
        <v>18385</v>
      </c>
      <c r="E132" s="227">
        <v>20428</v>
      </c>
      <c r="F132" s="121" t="s">
        <v>62</v>
      </c>
      <c r="G132" s="150"/>
      <c r="H132" s="106"/>
      <c r="I132" s="111"/>
      <c r="J132" s="112"/>
      <c r="K132" s="113"/>
      <c r="L132" s="78"/>
      <c r="N132" s="160"/>
      <c r="O132" s="161"/>
      <c r="P132" s="163"/>
      <c r="R132" s="160"/>
      <c r="S132" s="161"/>
      <c r="T132" s="163"/>
      <c r="U132" s="75"/>
      <c r="W132" s="156"/>
      <c r="X132" s="156"/>
      <c r="Y132" s="156"/>
    </row>
    <row r="133" spans="1:25" ht="17.25" customHeight="1" thickBot="1" x14ac:dyDescent="0.25">
      <c r="A133" s="2"/>
      <c r="B133" s="91">
        <v>530</v>
      </c>
      <c r="C133" s="144" t="s">
        <v>199</v>
      </c>
      <c r="D133" s="136">
        <v>21780</v>
      </c>
      <c r="E133" s="228">
        <v>24200</v>
      </c>
      <c r="F133" s="85" t="s">
        <v>248</v>
      </c>
      <c r="G133" s="137" t="s">
        <v>196</v>
      </c>
      <c r="H133" s="106"/>
      <c r="I133" s="111"/>
      <c r="J133" s="112"/>
      <c r="K133" s="113"/>
      <c r="L133" s="78"/>
      <c r="N133" s="111"/>
      <c r="O133" s="112"/>
      <c r="P133" s="113"/>
      <c r="R133" s="160"/>
      <c r="S133" s="161"/>
      <c r="T133" s="163"/>
      <c r="U133" s="75"/>
      <c r="W133" s="156"/>
      <c r="X133" s="156"/>
      <c r="Y133" s="156"/>
    </row>
    <row r="134" spans="1:25" ht="17.25" customHeight="1" thickBot="1" x14ac:dyDescent="0.25">
      <c r="A134" s="2"/>
      <c r="B134" s="91">
        <v>532</v>
      </c>
      <c r="C134" s="145" t="s">
        <v>202</v>
      </c>
      <c r="D134" s="136">
        <v>21780</v>
      </c>
      <c r="E134" s="168">
        <v>24200</v>
      </c>
      <c r="F134" s="85" t="s">
        <v>248</v>
      </c>
      <c r="G134" s="134" t="s">
        <v>201</v>
      </c>
      <c r="H134" s="106"/>
      <c r="I134" s="111"/>
      <c r="J134" s="112"/>
      <c r="K134" s="113"/>
      <c r="L134" s="78"/>
      <c r="N134" s="111"/>
      <c r="O134" s="112"/>
      <c r="P134" s="113"/>
      <c r="R134" s="160"/>
      <c r="S134" s="161"/>
      <c r="T134" s="163"/>
      <c r="U134" s="75"/>
      <c r="W134" s="156"/>
      <c r="X134" s="156"/>
      <c r="Y134" s="156"/>
    </row>
    <row r="135" spans="1:25" ht="17.25" customHeight="1" x14ac:dyDescent="0.2">
      <c r="A135" s="2"/>
      <c r="B135" s="91">
        <v>534</v>
      </c>
      <c r="C135" s="145" t="s">
        <v>214</v>
      </c>
      <c r="D135" s="136">
        <v>21780</v>
      </c>
      <c r="E135" s="229">
        <v>24200</v>
      </c>
      <c r="F135" s="85" t="s">
        <v>248</v>
      </c>
      <c r="G135" s="139" t="s">
        <v>207</v>
      </c>
      <c r="H135" s="106"/>
      <c r="I135" s="111"/>
      <c r="J135" s="112"/>
      <c r="K135" s="113"/>
      <c r="L135" s="78"/>
      <c r="N135" s="111"/>
      <c r="O135" s="112"/>
      <c r="P135" s="113"/>
      <c r="R135" s="160"/>
      <c r="S135" s="161"/>
      <c r="T135" s="163"/>
      <c r="U135" s="75"/>
      <c r="W135" s="156"/>
      <c r="X135" s="156"/>
      <c r="Y135" s="156"/>
    </row>
    <row r="136" spans="1:25" ht="17.25" customHeight="1" x14ac:dyDescent="0.2">
      <c r="A136" s="2"/>
      <c r="B136" s="91">
        <v>536</v>
      </c>
      <c r="C136" s="145" t="s">
        <v>200</v>
      </c>
      <c r="D136" s="138">
        <v>19602</v>
      </c>
      <c r="E136" s="168">
        <v>21780</v>
      </c>
      <c r="F136" s="85" t="s">
        <v>248</v>
      </c>
      <c r="G136" s="134" t="s">
        <v>189</v>
      </c>
      <c r="H136" s="106"/>
      <c r="I136" s="111"/>
      <c r="J136" s="112"/>
      <c r="K136" s="113"/>
      <c r="L136" s="78"/>
      <c r="N136" s="111"/>
      <c r="O136" s="112"/>
      <c r="P136" s="113"/>
      <c r="R136" s="160"/>
      <c r="S136" s="161"/>
      <c r="T136" s="163"/>
      <c r="U136" s="75"/>
      <c r="W136" s="156"/>
      <c r="X136" s="156"/>
      <c r="Y136" s="156"/>
    </row>
    <row r="137" spans="1:25" ht="17.25" customHeight="1" x14ac:dyDescent="0.2">
      <c r="A137" s="2"/>
      <c r="B137" s="91">
        <v>553</v>
      </c>
      <c r="C137" s="130" t="s">
        <v>112</v>
      </c>
      <c r="D137" s="142">
        <v>3267</v>
      </c>
      <c r="E137" s="168">
        <v>3630</v>
      </c>
      <c r="F137" s="85" t="s">
        <v>248</v>
      </c>
      <c r="G137" s="169">
        <v>41096</v>
      </c>
      <c r="H137" s="101"/>
      <c r="I137" s="111"/>
      <c r="J137" s="112"/>
      <c r="K137" s="113"/>
      <c r="L137" s="76"/>
      <c r="N137" s="111"/>
      <c r="O137" s="112"/>
      <c r="P137" s="113"/>
      <c r="R137" s="160"/>
      <c r="S137" s="161"/>
      <c r="T137" s="163"/>
      <c r="U137" s="75"/>
      <c r="W137" s="156"/>
      <c r="X137" s="156"/>
      <c r="Y137" s="156"/>
    </row>
    <row r="138" spans="1:25" ht="17.25" customHeight="1" x14ac:dyDescent="0.2">
      <c r="A138" s="2"/>
      <c r="B138" s="91">
        <v>546</v>
      </c>
      <c r="C138" s="189" t="s">
        <v>208</v>
      </c>
      <c r="D138" s="142">
        <v>21780</v>
      </c>
      <c r="E138" s="229">
        <v>24200</v>
      </c>
      <c r="F138" s="85" t="s">
        <v>248</v>
      </c>
      <c r="G138" s="137" t="s">
        <v>211</v>
      </c>
      <c r="H138" s="106"/>
      <c r="I138" s="111"/>
      <c r="J138" s="112"/>
      <c r="K138" s="113"/>
      <c r="L138" s="78"/>
      <c r="N138" s="111"/>
      <c r="O138" s="112"/>
      <c r="P138" s="113"/>
      <c r="R138" s="160"/>
      <c r="S138" s="161"/>
      <c r="T138" s="163"/>
      <c r="U138" s="75"/>
      <c r="W138" s="156"/>
      <c r="X138" s="156"/>
      <c r="Y138" s="156"/>
    </row>
    <row r="139" spans="1:25" ht="17.25" customHeight="1" x14ac:dyDescent="0.2">
      <c r="A139" s="2"/>
      <c r="B139" s="91">
        <v>547</v>
      </c>
      <c r="C139" s="62" t="s">
        <v>209</v>
      </c>
      <c r="D139" s="142">
        <v>21780</v>
      </c>
      <c r="E139" s="229">
        <v>24200</v>
      </c>
      <c r="F139" s="85" t="s">
        <v>248</v>
      </c>
      <c r="G139" s="134" t="s">
        <v>211</v>
      </c>
      <c r="H139" s="106"/>
      <c r="I139" s="111"/>
      <c r="J139" s="112"/>
      <c r="K139" s="113"/>
      <c r="L139" s="78"/>
      <c r="N139" s="111"/>
      <c r="O139" s="112"/>
      <c r="P139" s="113"/>
      <c r="R139" s="160"/>
      <c r="S139" s="161"/>
      <c r="T139" s="163"/>
      <c r="U139" s="75"/>
      <c r="W139" s="156"/>
      <c r="X139" s="156"/>
      <c r="Y139" s="156"/>
    </row>
    <row r="140" spans="1:25" ht="17.25" customHeight="1" x14ac:dyDescent="0.2">
      <c r="A140" s="2"/>
      <c r="B140" s="91">
        <v>548</v>
      </c>
      <c r="C140" s="125" t="s">
        <v>215</v>
      </c>
      <c r="D140" s="142">
        <v>21780</v>
      </c>
      <c r="E140" s="229">
        <v>24200</v>
      </c>
      <c r="F140" s="85" t="s">
        <v>248</v>
      </c>
      <c r="G140" s="134" t="s">
        <v>212</v>
      </c>
      <c r="H140" s="101"/>
      <c r="I140" s="111"/>
      <c r="J140" s="112"/>
      <c r="K140" s="113"/>
      <c r="L140" s="78"/>
      <c r="N140" s="111"/>
      <c r="O140" s="112"/>
      <c r="P140" s="113"/>
      <c r="R140" s="160"/>
      <c r="S140" s="161"/>
      <c r="T140" s="163"/>
      <c r="U140" s="75"/>
      <c r="W140" s="156"/>
      <c r="X140" s="156"/>
      <c r="Y140" s="156"/>
    </row>
    <row r="141" spans="1:25" ht="17.25" customHeight="1" thickBot="1" x14ac:dyDescent="0.25">
      <c r="A141" s="2"/>
      <c r="B141" s="91">
        <v>549</v>
      </c>
      <c r="C141" s="190" t="s">
        <v>210</v>
      </c>
      <c r="D141" s="170">
        <v>21780</v>
      </c>
      <c r="E141" s="170">
        <v>24200</v>
      </c>
      <c r="F141" s="171" t="s">
        <v>248</v>
      </c>
      <c r="G141" s="143" t="s">
        <v>211</v>
      </c>
      <c r="H141" s="106"/>
      <c r="I141" s="111"/>
      <c r="J141" s="112"/>
      <c r="K141" s="113"/>
      <c r="L141" s="78"/>
      <c r="N141" s="111"/>
      <c r="O141" s="112"/>
      <c r="P141" s="113"/>
      <c r="R141" s="160"/>
      <c r="S141" s="161"/>
      <c r="T141" s="163"/>
      <c r="U141" s="75"/>
      <c r="W141" s="156"/>
      <c r="X141" s="156"/>
      <c r="Y141" s="156"/>
    </row>
    <row r="142" spans="1:25" ht="17.25" x14ac:dyDescent="0.2">
      <c r="A142" s="2"/>
      <c r="B142" s="2">
        <v>450</v>
      </c>
      <c r="C142" s="125" t="s">
        <v>167</v>
      </c>
      <c r="D142" s="142">
        <v>1629</v>
      </c>
      <c r="E142" s="168">
        <v>1810</v>
      </c>
      <c r="F142" s="85" t="s">
        <v>248</v>
      </c>
      <c r="G142" s="54" t="s">
        <v>166</v>
      </c>
      <c r="H142" s="104"/>
      <c r="I142" s="111"/>
      <c r="J142" s="112"/>
      <c r="K142" s="113"/>
      <c r="N142" s="111"/>
      <c r="O142" s="112"/>
      <c r="P142" s="113"/>
      <c r="R142" s="111"/>
      <c r="S142" s="112"/>
      <c r="T142" s="113"/>
      <c r="U142" s="75"/>
      <c r="W142" s="156"/>
      <c r="X142" s="156"/>
      <c r="Y142" s="156"/>
    </row>
    <row r="143" spans="1:25" ht="17.25" x14ac:dyDescent="0.2">
      <c r="A143" s="89"/>
      <c r="B143" s="2">
        <v>451</v>
      </c>
      <c r="C143" s="125" t="s">
        <v>168</v>
      </c>
      <c r="D143" s="138">
        <v>1629</v>
      </c>
      <c r="E143" s="168">
        <v>1810</v>
      </c>
      <c r="F143" s="85" t="s">
        <v>248</v>
      </c>
      <c r="G143" s="54" t="s">
        <v>166</v>
      </c>
      <c r="H143" s="104"/>
      <c r="I143" s="111"/>
      <c r="J143" s="112"/>
      <c r="K143" s="113"/>
      <c r="N143" s="111"/>
      <c r="O143" s="112"/>
      <c r="P143" s="113"/>
      <c r="R143" s="111"/>
      <c r="S143" s="112"/>
      <c r="T143" s="113"/>
      <c r="U143" s="75"/>
      <c r="W143" s="156"/>
      <c r="X143" s="156"/>
      <c r="Y143" s="156"/>
    </row>
    <row r="144" spans="1:25" ht="17.25" x14ac:dyDescent="0.2">
      <c r="A144" s="2"/>
      <c r="B144" s="2">
        <v>452</v>
      </c>
      <c r="C144" s="125" t="s">
        <v>169</v>
      </c>
      <c r="D144" s="138">
        <v>1629</v>
      </c>
      <c r="E144" s="168">
        <v>1810</v>
      </c>
      <c r="F144" s="85" t="s">
        <v>248</v>
      </c>
      <c r="G144" s="54" t="s">
        <v>166</v>
      </c>
      <c r="H144" s="104"/>
      <c r="I144" s="111"/>
      <c r="J144" s="112"/>
      <c r="K144" s="113"/>
      <c r="N144" s="111"/>
      <c r="O144" s="112"/>
      <c r="P144" s="113"/>
      <c r="R144" s="111"/>
      <c r="S144" s="112"/>
      <c r="T144" s="113"/>
      <c r="U144" s="75"/>
      <c r="W144" s="156"/>
      <c r="X144" s="156"/>
      <c r="Y144" s="156"/>
    </row>
    <row r="145" spans="1:25" ht="17.25" x14ac:dyDescent="0.2">
      <c r="A145" s="2"/>
      <c r="B145" s="2">
        <v>453</v>
      </c>
      <c r="C145" s="125" t="s">
        <v>170</v>
      </c>
      <c r="D145" s="138">
        <v>1737</v>
      </c>
      <c r="E145" s="168">
        <v>1930</v>
      </c>
      <c r="F145" s="85" t="s">
        <v>248</v>
      </c>
      <c r="G145" s="54" t="s">
        <v>166</v>
      </c>
      <c r="H145" s="104"/>
      <c r="I145" s="111"/>
      <c r="J145" s="112"/>
      <c r="K145" s="113"/>
      <c r="N145" s="111"/>
      <c r="O145" s="112"/>
      <c r="P145" s="113"/>
      <c r="R145" s="111"/>
      <c r="S145" s="112"/>
      <c r="T145" s="113"/>
      <c r="U145" s="75"/>
      <c r="W145" s="156"/>
      <c r="X145" s="156"/>
      <c r="Y145" s="156"/>
    </row>
    <row r="146" spans="1:25" ht="17.25" x14ac:dyDescent="0.2">
      <c r="A146" s="2"/>
      <c r="B146" s="2">
        <v>454</v>
      </c>
      <c r="C146" s="125" t="s">
        <v>171</v>
      </c>
      <c r="D146" s="138">
        <v>1737</v>
      </c>
      <c r="E146" s="168">
        <v>1930</v>
      </c>
      <c r="F146" s="85" t="s">
        <v>248</v>
      </c>
      <c r="G146" s="54" t="s">
        <v>166</v>
      </c>
      <c r="H146" s="104"/>
      <c r="I146" s="111"/>
      <c r="J146" s="112"/>
      <c r="K146" s="113"/>
      <c r="N146" s="111"/>
      <c r="O146" s="112"/>
      <c r="P146" s="113"/>
      <c r="R146" s="111"/>
      <c r="S146" s="112"/>
      <c r="T146" s="113"/>
      <c r="U146" s="75"/>
      <c r="W146" s="156"/>
      <c r="X146" s="156"/>
      <c r="Y146" s="156"/>
    </row>
    <row r="147" spans="1:25" ht="17.25" x14ac:dyDescent="0.2">
      <c r="A147" s="2"/>
      <c r="B147" s="2">
        <v>455</v>
      </c>
      <c r="C147" s="125" t="s">
        <v>172</v>
      </c>
      <c r="D147" s="138">
        <v>2061</v>
      </c>
      <c r="E147" s="168">
        <v>2290</v>
      </c>
      <c r="F147" s="85" t="s">
        <v>248</v>
      </c>
      <c r="G147" s="54" t="s">
        <v>166</v>
      </c>
      <c r="H147" s="104"/>
      <c r="I147" s="111"/>
      <c r="J147" s="112"/>
      <c r="K147" s="113"/>
      <c r="N147" s="111"/>
      <c r="O147" s="112"/>
      <c r="P147" s="113"/>
      <c r="R147" s="111"/>
      <c r="S147" s="112"/>
      <c r="T147" s="113"/>
      <c r="U147" s="75"/>
      <c r="W147" s="156"/>
      <c r="X147" s="156"/>
      <c r="Y147" s="156"/>
    </row>
    <row r="148" spans="1:25" ht="17.25" x14ac:dyDescent="0.2">
      <c r="A148" s="2"/>
      <c r="B148" s="2">
        <v>456</v>
      </c>
      <c r="C148" s="125" t="s">
        <v>173</v>
      </c>
      <c r="D148" s="138">
        <v>2061</v>
      </c>
      <c r="E148" s="168">
        <v>2290</v>
      </c>
      <c r="F148" s="85" t="s">
        <v>248</v>
      </c>
      <c r="G148" s="54" t="s">
        <v>166</v>
      </c>
      <c r="H148" s="104"/>
      <c r="I148" s="111"/>
      <c r="J148" s="112"/>
      <c r="K148" s="113"/>
      <c r="N148" s="111"/>
      <c r="O148" s="112"/>
      <c r="P148" s="113"/>
      <c r="R148" s="111"/>
      <c r="S148" s="112"/>
      <c r="T148" s="113"/>
      <c r="U148" s="75"/>
      <c r="W148" s="156"/>
      <c r="X148" s="156"/>
      <c r="Y148" s="156"/>
    </row>
    <row r="149" spans="1:25" ht="17.25" x14ac:dyDescent="0.2">
      <c r="A149" s="2"/>
      <c r="B149" s="2">
        <v>457</v>
      </c>
      <c r="C149" s="125" t="s">
        <v>174</v>
      </c>
      <c r="D149" s="138">
        <v>2061</v>
      </c>
      <c r="E149" s="168">
        <v>2290</v>
      </c>
      <c r="F149" s="85" t="s">
        <v>248</v>
      </c>
      <c r="G149" s="54" t="s">
        <v>166</v>
      </c>
      <c r="H149" s="104"/>
      <c r="I149" s="111"/>
      <c r="J149" s="112"/>
      <c r="K149" s="113"/>
      <c r="N149" s="111"/>
      <c r="O149" s="112"/>
      <c r="P149" s="113"/>
      <c r="R149" s="111"/>
      <c r="S149" s="112"/>
      <c r="T149" s="113"/>
      <c r="U149" s="75"/>
      <c r="W149" s="156"/>
      <c r="X149" s="156"/>
      <c r="Y149" s="156"/>
    </row>
    <row r="150" spans="1:25" ht="17.25" x14ac:dyDescent="0.2">
      <c r="A150" s="2"/>
      <c r="B150" s="2">
        <v>458</v>
      </c>
      <c r="C150" s="125" t="s">
        <v>175</v>
      </c>
      <c r="D150" s="138">
        <v>2286</v>
      </c>
      <c r="E150" s="168">
        <v>2540</v>
      </c>
      <c r="F150" s="85" t="s">
        <v>248</v>
      </c>
      <c r="G150" s="54" t="s">
        <v>166</v>
      </c>
      <c r="H150" s="104"/>
      <c r="I150" s="111"/>
      <c r="J150" s="112"/>
      <c r="K150" s="113"/>
      <c r="N150" s="111"/>
      <c r="O150" s="112"/>
      <c r="P150" s="113"/>
      <c r="R150" s="111"/>
      <c r="S150" s="112"/>
      <c r="T150" s="113"/>
      <c r="U150" s="75"/>
      <c r="W150" s="156"/>
      <c r="X150" s="156"/>
      <c r="Y150" s="156"/>
    </row>
    <row r="151" spans="1:25" ht="17.25" x14ac:dyDescent="0.2">
      <c r="A151" s="2"/>
      <c r="B151" s="2">
        <v>459</v>
      </c>
      <c r="C151" s="125" t="s">
        <v>176</v>
      </c>
      <c r="D151" s="138">
        <v>2286</v>
      </c>
      <c r="E151" s="168">
        <v>2540</v>
      </c>
      <c r="F151" s="85" t="s">
        <v>248</v>
      </c>
      <c r="G151" s="54" t="s">
        <v>166</v>
      </c>
      <c r="H151" s="104"/>
      <c r="I151" s="111"/>
      <c r="J151" s="112"/>
      <c r="K151" s="113"/>
      <c r="N151" s="111"/>
      <c r="O151" s="112"/>
      <c r="P151" s="113"/>
      <c r="R151" s="111"/>
      <c r="S151" s="112"/>
      <c r="T151" s="113"/>
      <c r="U151" s="75"/>
      <c r="W151" s="156"/>
      <c r="X151" s="156"/>
      <c r="Y151" s="156"/>
    </row>
    <row r="152" spans="1:25" ht="17.25" x14ac:dyDescent="0.2">
      <c r="A152" s="2"/>
      <c r="B152" s="2">
        <v>460</v>
      </c>
      <c r="C152" s="125" t="s">
        <v>246</v>
      </c>
      <c r="D152" s="138">
        <v>3267</v>
      </c>
      <c r="E152" s="168">
        <v>3630</v>
      </c>
      <c r="F152" s="85" t="s">
        <v>248</v>
      </c>
      <c r="G152" s="94">
        <v>45139</v>
      </c>
      <c r="H152" s="104"/>
      <c r="I152" s="111"/>
      <c r="J152" s="112"/>
      <c r="K152" s="113"/>
      <c r="N152" s="111"/>
      <c r="O152" s="112"/>
      <c r="P152" s="113"/>
      <c r="R152" s="111"/>
      <c r="S152" s="112"/>
      <c r="T152" s="113"/>
      <c r="U152" s="75"/>
      <c r="W152" s="156"/>
      <c r="X152" s="156"/>
      <c r="Y152" s="156"/>
    </row>
    <row r="153" spans="1:25" ht="17.25" x14ac:dyDescent="0.2">
      <c r="A153" s="2"/>
      <c r="B153" s="2">
        <v>461</v>
      </c>
      <c r="C153" s="125" t="s">
        <v>247</v>
      </c>
      <c r="D153" s="138">
        <v>3267</v>
      </c>
      <c r="E153" s="168">
        <v>3630</v>
      </c>
      <c r="F153" s="85" t="s">
        <v>248</v>
      </c>
      <c r="G153" s="94">
        <v>45139</v>
      </c>
      <c r="H153" s="104"/>
      <c r="I153" s="111"/>
      <c r="J153" s="112"/>
      <c r="K153" s="113"/>
      <c r="N153" s="111"/>
      <c r="O153" s="112"/>
      <c r="P153" s="113"/>
      <c r="R153" s="111"/>
      <c r="S153" s="112"/>
      <c r="T153" s="113"/>
      <c r="U153" s="75"/>
      <c r="W153" s="156"/>
      <c r="X153" s="156"/>
      <c r="Y153" s="156"/>
    </row>
    <row r="154" spans="1:25" ht="17.25" x14ac:dyDescent="0.2">
      <c r="A154" s="2"/>
      <c r="B154" s="2">
        <v>462</v>
      </c>
      <c r="C154" s="125" t="s">
        <v>140</v>
      </c>
      <c r="D154" s="138">
        <v>864</v>
      </c>
      <c r="E154" s="168">
        <v>960</v>
      </c>
      <c r="F154" s="220" t="s">
        <v>248</v>
      </c>
      <c r="G154" s="54" t="s">
        <v>156</v>
      </c>
      <c r="H154" s="104"/>
      <c r="I154" s="111"/>
      <c r="J154" s="112"/>
      <c r="K154" s="113"/>
      <c r="N154" s="111"/>
      <c r="O154" s="112"/>
      <c r="P154" s="113"/>
      <c r="R154" s="111"/>
      <c r="S154" s="112"/>
      <c r="T154" s="113"/>
      <c r="U154" s="75"/>
      <c r="W154" s="156"/>
      <c r="X154" s="156"/>
      <c r="Y154" s="156"/>
    </row>
    <row r="155" spans="1:25" ht="18" thickBot="1" x14ac:dyDescent="0.25">
      <c r="A155" s="3"/>
      <c r="B155" s="51">
        <v>463</v>
      </c>
      <c r="C155" s="124" t="s">
        <v>193</v>
      </c>
      <c r="D155" s="141">
        <v>144</v>
      </c>
      <c r="E155" s="170">
        <v>160</v>
      </c>
      <c r="F155" s="171" t="s">
        <v>248</v>
      </c>
      <c r="G155" s="175" t="s">
        <v>192</v>
      </c>
      <c r="H155" s="104"/>
      <c r="I155" s="111"/>
      <c r="J155" s="112"/>
      <c r="K155" s="113"/>
      <c r="N155" s="111"/>
      <c r="O155" s="112"/>
      <c r="P155" s="113"/>
      <c r="R155" s="111"/>
      <c r="S155" s="112"/>
      <c r="T155" s="113"/>
      <c r="U155" s="75"/>
      <c r="W155" s="156"/>
      <c r="X155" s="156"/>
      <c r="Y155" s="156"/>
    </row>
    <row r="156" spans="1:25" ht="17.25" customHeight="1" x14ac:dyDescent="0.15">
      <c r="B156" s="243"/>
      <c r="C156" s="243"/>
      <c r="D156" s="244"/>
      <c r="E156" s="240"/>
      <c r="F156" s="240"/>
      <c r="G156" s="240"/>
      <c r="H156" s="98"/>
      <c r="I156" s="166"/>
      <c r="J156" s="166"/>
      <c r="K156" s="166"/>
      <c r="L156" s="79"/>
      <c r="N156" s="166"/>
      <c r="O156" s="166"/>
      <c r="P156" s="166"/>
      <c r="R156" s="110"/>
      <c r="S156" s="99"/>
      <c r="T156" s="110"/>
      <c r="W156" s="110"/>
      <c r="X156" s="110"/>
      <c r="Y156" s="110"/>
    </row>
    <row r="157" spans="1:25" ht="15" thickBot="1" x14ac:dyDescent="0.2">
      <c r="C157" t="s">
        <v>180</v>
      </c>
      <c r="I157" s="104"/>
      <c r="J157" s="104"/>
      <c r="K157" s="104"/>
      <c r="N157" s="104"/>
      <c r="O157" s="104"/>
      <c r="P157" s="104"/>
      <c r="R157" s="110"/>
      <c r="S157" s="99"/>
      <c r="T157" s="110"/>
      <c r="W157" s="110"/>
      <c r="X157" s="110"/>
      <c r="Y157" s="110"/>
    </row>
    <row r="158" spans="1:25" ht="17.25" x14ac:dyDescent="0.2">
      <c r="A158" s="177"/>
      <c r="B158" s="108">
        <v>1001</v>
      </c>
      <c r="C158" s="191" t="s">
        <v>253</v>
      </c>
      <c r="D158" s="192">
        <v>1360</v>
      </c>
      <c r="E158" s="193">
        <v>1360</v>
      </c>
      <c r="F158" s="194" t="s">
        <v>248</v>
      </c>
      <c r="G158" s="211"/>
      <c r="I158" s="111"/>
      <c r="J158" s="112"/>
      <c r="K158" s="113"/>
      <c r="N158" s="111"/>
      <c r="O158" s="112"/>
      <c r="P158" s="113"/>
      <c r="R158" s="111"/>
      <c r="S158" s="112"/>
      <c r="T158" s="113"/>
      <c r="U158" s="75"/>
      <c r="W158" s="156"/>
      <c r="X158" s="156"/>
      <c r="Y158" s="156"/>
    </row>
    <row r="159" spans="1:25" ht="17.25" x14ac:dyDescent="0.2">
      <c r="A159" s="2"/>
      <c r="B159" s="2">
        <v>1002</v>
      </c>
      <c r="C159" s="195" t="s">
        <v>254</v>
      </c>
      <c r="D159" s="196">
        <v>1360</v>
      </c>
      <c r="E159" s="197">
        <v>1360</v>
      </c>
      <c r="F159" s="198" t="s">
        <v>248</v>
      </c>
      <c r="G159" s="212"/>
      <c r="I159" s="111"/>
      <c r="J159" s="112"/>
      <c r="K159" s="113"/>
      <c r="N159" s="111"/>
      <c r="O159" s="112"/>
      <c r="P159" s="113"/>
      <c r="R159" s="111"/>
      <c r="S159" s="112"/>
      <c r="T159" s="113"/>
      <c r="U159" s="75"/>
      <c r="W159" s="156"/>
      <c r="X159" s="156"/>
      <c r="Y159" s="156"/>
    </row>
    <row r="160" spans="1:25" ht="17.25" x14ac:dyDescent="0.2">
      <c r="A160" s="2"/>
      <c r="B160" s="176">
        <v>1003</v>
      </c>
      <c r="C160" s="195" t="s">
        <v>255</v>
      </c>
      <c r="D160" s="197">
        <v>1360</v>
      </c>
      <c r="E160" s="197">
        <v>1360</v>
      </c>
      <c r="F160" s="198" t="s">
        <v>248</v>
      </c>
      <c r="G160" s="86"/>
      <c r="I160" s="111"/>
      <c r="J160" s="112"/>
      <c r="K160" s="113"/>
      <c r="N160" s="111"/>
      <c r="O160" s="112"/>
      <c r="P160" s="113"/>
      <c r="R160" s="111"/>
      <c r="S160" s="112"/>
      <c r="T160" s="113"/>
      <c r="U160" s="75"/>
      <c r="W160" s="156"/>
      <c r="X160" s="156"/>
      <c r="Y160" s="156"/>
    </row>
    <row r="161" spans="1:25" ht="17.25" x14ac:dyDescent="0.2">
      <c r="A161" s="2"/>
      <c r="B161" s="2">
        <v>1005</v>
      </c>
      <c r="C161" s="199" t="s">
        <v>256</v>
      </c>
      <c r="D161" s="200">
        <v>1360</v>
      </c>
      <c r="E161" s="197">
        <v>1360</v>
      </c>
      <c r="F161" s="201" t="s">
        <v>248</v>
      </c>
      <c r="G161" s="212"/>
      <c r="I161" s="111"/>
      <c r="J161" s="112"/>
      <c r="K161" s="113"/>
      <c r="N161" s="111"/>
      <c r="O161" s="112"/>
      <c r="P161" s="113"/>
      <c r="R161" s="111"/>
      <c r="S161" s="112"/>
      <c r="T161" s="113"/>
      <c r="U161" s="75"/>
      <c r="W161" s="156"/>
      <c r="X161" s="156"/>
      <c r="Y161" s="156"/>
    </row>
    <row r="162" spans="1:25" ht="18" thickBot="1" x14ac:dyDescent="0.25">
      <c r="A162" s="3"/>
      <c r="B162" s="109">
        <v>1000</v>
      </c>
      <c r="C162" s="202" t="s">
        <v>182</v>
      </c>
      <c r="D162" s="203">
        <v>1360</v>
      </c>
      <c r="E162" s="204">
        <v>1360</v>
      </c>
      <c r="F162" s="205" t="s">
        <v>248</v>
      </c>
      <c r="G162" s="213"/>
      <c r="I162" s="111"/>
      <c r="J162" s="112"/>
      <c r="K162" s="113"/>
      <c r="N162" s="111"/>
      <c r="O162" s="112"/>
      <c r="P162" s="113"/>
      <c r="R162" s="111"/>
      <c r="S162" s="112"/>
      <c r="T162" s="113"/>
      <c r="U162" s="75"/>
      <c r="W162" s="156"/>
      <c r="X162" s="156"/>
      <c r="Y162" s="156"/>
    </row>
    <row r="163" spans="1:25" ht="17.25" x14ac:dyDescent="0.2">
      <c r="A163" s="245"/>
      <c r="B163" s="246"/>
      <c r="C163" s="246"/>
      <c r="D163" s="246"/>
      <c r="E163" s="240"/>
      <c r="F163" s="240"/>
      <c r="G163" s="240"/>
      <c r="I163" s="111"/>
      <c r="J163" s="112"/>
      <c r="K163" s="113"/>
      <c r="N163" s="111"/>
      <c r="O163" s="112"/>
      <c r="P163" s="113"/>
      <c r="R163" s="111"/>
      <c r="S163" s="112"/>
      <c r="T163" s="113"/>
      <c r="U163" s="75"/>
      <c r="W163" s="110"/>
      <c r="X163" s="110"/>
      <c r="Y163" s="110"/>
    </row>
    <row r="164" spans="1:25" ht="15" thickBot="1" x14ac:dyDescent="0.2">
      <c r="C164" t="s">
        <v>181</v>
      </c>
      <c r="I164" s="104"/>
      <c r="J164" s="104"/>
      <c r="K164" s="104"/>
      <c r="N164" s="104"/>
      <c r="O164" s="104"/>
      <c r="P164" s="104"/>
      <c r="R164" s="110"/>
      <c r="S164" s="99"/>
      <c r="T164" s="110"/>
      <c r="W164" s="110"/>
      <c r="X164" s="110"/>
      <c r="Y164" s="110"/>
    </row>
    <row r="165" spans="1:25" ht="17.25" x14ac:dyDescent="0.2">
      <c r="A165" s="177"/>
      <c r="B165" s="177">
        <v>1101</v>
      </c>
      <c r="C165" s="191" t="s">
        <v>257</v>
      </c>
      <c r="D165" s="206">
        <v>1320</v>
      </c>
      <c r="E165" s="206">
        <v>1320</v>
      </c>
      <c r="F165" s="194" t="s">
        <v>248</v>
      </c>
      <c r="G165" s="214"/>
      <c r="I165" s="111"/>
      <c r="J165" s="112"/>
      <c r="K165" s="113"/>
      <c r="N165" s="111"/>
      <c r="O165" s="112"/>
      <c r="P165" s="113"/>
      <c r="R165" s="111"/>
      <c r="S165" s="112"/>
      <c r="T165" s="113"/>
      <c r="U165" s="75"/>
      <c r="W165" s="156"/>
      <c r="X165" s="156"/>
      <c r="Y165" s="156"/>
    </row>
    <row r="166" spans="1:25" ht="17.25" x14ac:dyDescent="0.2">
      <c r="A166" s="2"/>
      <c r="B166" s="176">
        <v>1102</v>
      </c>
      <c r="C166" s="195" t="s">
        <v>258</v>
      </c>
      <c r="D166" s="207">
        <v>1320</v>
      </c>
      <c r="E166" s="207">
        <v>1320</v>
      </c>
      <c r="F166" s="198" t="s">
        <v>248</v>
      </c>
      <c r="G166" s="86"/>
      <c r="I166" s="111"/>
      <c r="J166" s="112"/>
      <c r="K166" s="113"/>
      <c r="N166" s="111"/>
      <c r="O166" s="112"/>
      <c r="P166" s="113"/>
      <c r="R166" s="111"/>
      <c r="S166" s="112"/>
      <c r="T166" s="113"/>
      <c r="U166" s="75"/>
      <c r="W166" s="156"/>
      <c r="X166" s="156"/>
      <c r="Y166" s="156"/>
    </row>
    <row r="167" spans="1:25" ht="17.25" x14ac:dyDescent="0.2">
      <c r="A167" s="2"/>
      <c r="B167" s="178">
        <v>1103</v>
      </c>
      <c r="C167" s="195" t="s">
        <v>259</v>
      </c>
      <c r="D167" s="207">
        <v>1320</v>
      </c>
      <c r="E167" s="207">
        <v>1320</v>
      </c>
      <c r="F167" s="198" t="s">
        <v>248</v>
      </c>
      <c r="G167" s="86"/>
      <c r="I167" s="111"/>
      <c r="J167" s="112"/>
      <c r="K167" s="113"/>
      <c r="N167" s="111"/>
      <c r="O167" s="112"/>
      <c r="P167" s="113"/>
      <c r="R167" s="111"/>
      <c r="S167" s="112"/>
      <c r="T167" s="113"/>
      <c r="U167" s="75"/>
      <c r="W167" s="156"/>
      <c r="X167" s="156"/>
      <c r="Y167" s="156"/>
    </row>
    <row r="168" spans="1:25" ht="17.25" x14ac:dyDescent="0.2">
      <c r="A168" s="2"/>
      <c r="B168" s="176">
        <v>1104</v>
      </c>
      <c r="C168" s="195" t="s">
        <v>260</v>
      </c>
      <c r="D168" s="207">
        <v>1320</v>
      </c>
      <c r="E168" s="207">
        <v>1320</v>
      </c>
      <c r="F168" s="198" t="s">
        <v>248</v>
      </c>
      <c r="G168" s="86"/>
      <c r="I168" s="111"/>
      <c r="J168" s="112"/>
      <c r="K168" s="113"/>
      <c r="N168" s="111"/>
      <c r="O168" s="112"/>
      <c r="P168" s="113"/>
      <c r="R168" s="111"/>
      <c r="S168" s="112"/>
      <c r="T168" s="113"/>
      <c r="U168" s="75"/>
      <c r="W168" s="156"/>
      <c r="X168" s="156"/>
      <c r="Y168" s="156"/>
    </row>
    <row r="169" spans="1:25" ht="18" thickBot="1" x14ac:dyDescent="0.25">
      <c r="A169" s="2"/>
      <c r="B169" s="109">
        <v>1105</v>
      </c>
      <c r="C169" s="208" t="s">
        <v>261</v>
      </c>
      <c r="D169" s="203">
        <v>1320</v>
      </c>
      <c r="E169" s="203">
        <v>1320</v>
      </c>
      <c r="F169" s="205" t="s">
        <v>248</v>
      </c>
      <c r="G169" s="213"/>
      <c r="I169" s="111"/>
      <c r="J169" s="112"/>
      <c r="K169" s="113"/>
      <c r="N169" s="111"/>
      <c r="O169" s="112"/>
      <c r="P169" s="113"/>
      <c r="R169" s="111"/>
      <c r="S169" s="112"/>
      <c r="T169" s="113"/>
      <c r="U169" s="75"/>
      <c r="W169" s="156"/>
      <c r="X169" s="156"/>
      <c r="Y169" s="156"/>
    </row>
    <row r="170" spans="1:25" ht="17.25" x14ac:dyDescent="0.2">
      <c r="A170" s="2"/>
      <c r="B170" s="179">
        <v>1106</v>
      </c>
      <c r="C170" s="199" t="s">
        <v>262</v>
      </c>
      <c r="D170" s="200">
        <v>1050</v>
      </c>
      <c r="E170" s="200">
        <v>1050</v>
      </c>
      <c r="F170" s="201" t="s">
        <v>248</v>
      </c>
      <c r="G170" s="147"/>
      <c r="I170" s="111"/>
      <c r="J170" s="112"/>
      <c r="K170" s="113"/>
      <c r="N170" s="111"/>
      <c r="O170" s="112"/>
      <c r="P170" s="113"/>
      <c r="R170" s="111"/>
      <c r="S170" s="112"/>
      <c r="T170" s="113"/>
      <c r="U170" s="75"/>
      <c r="W170" s="156"/>
      <c r="X170" s="156"/>
      <c r="Y170" s="156"/>
    </row>
    <row r="171" spans="1:25" ht="17.25" x14ac:dyDescent="0.2">
      <c r="A171" s="2"/>
      <c r="B171" s="176">
        <v>1107</v>
      </c>
      <c r="C171" s="195" t="s">
        <v>265</v>
      </c>
      <c r="D171" s="207">
        <v>1050</v>
      </c>
      <c r="E171" s="207">
        <v>1050</v>
      </c>
      <c r="F171" s="198" t="s">
        <v>248</v>
      </c>
      <c r="G171" s="86"/>
      <c r="I171" s="111"/>
      <c r="J171" s="112"/>
      <c r="K171" s="113"/>
      <c r="N171" s="111"/>
      <c r="O171" s="112"/>
      <c r="P171" s="113"/>
      <c r="R171" s="111"/>
      <c r="S171" s="112"/>
      <c r="T171" s="113"/>
      <c r="U171" s="75"/>
      <c r="W171" s="156"/>
      <c r="X171" s="156"/>
      <c r="Y171" s="156"/>
    </row>
    <row r="172" spans="1:25" ht="17.25" x14ac:dyDescent="0.2">
      <c r="A172" s="2"/>
      <c r="B172" s="176">
        <v>1108</v>
      </c>
      <c r="C172" s="195" t="s">
        <v>266</v>
      </c>
      <c r="D172" s="207">
        <v>1050</v>
      </c>
      <c r="E172" s="207">
        <v>1050</v>
      </c>
      <c r="F172" s="198" t="s">
        <v>248</v>
      </c>
      <c r="G172" s="86"/>
      <c r="I172" s="111"/>
      <c r="J172" s="112"/>
      <c r="K172" s="113"/>
      <c r="N172" s="111"/>
      <c r="O172" s="112"/>
      <c r="P172" s="113"/>
      <c r="R172" s="111"/>
      <c r="S172" s="112"/>
      <c r="T172" s="113"/>
      <c r="U172" s="75"/>
      <c r="W172" s="156"/>
      <c r="X172" s="156"/>
      <c r="Y172" s="156"/>
    </row>
    <row r="173" spans="1:25" ht="17.25" x14ac:dyDescent="0.2">
      <c r="A173" s="2"/>
      <c r="B173" s="176">
        <v>1109</v>
      </c>
      <c r="C173" s="195" t="s">
        <v>264</v>
      </c>
      <c r="D173" s="207">
        <v>1050</v>
      </c>
      <c r="E173" s="207">
        <v>1050</v>
      </c>
      <c r="F173" s="209" t="s">
        <v>248</v>
      </c>
      <c r="G173" s="86"/>
      <c r="I173" s="111"/>
      <c r="J173" s="112"/>
      <c r="K173" s="113"/>
      <c r="N173" s="111"/>
      <c r="O173" s="112"/>
      <c r="P173" s="113"/>
      <c r="R173" s="111"/>
      <c r="S173" s="112"/>
      <c r="T173" s="113"/>
      <c r="U173" s="75"/>
      <c r="W173" s="156"/>
      <c r="X173" s="156"/>
      <c r="Y173" s="156"/>
    </row>
    <row r="174" spans="1:25" ht="18" thickBot="1" x14ac:dyDescent="0.25">
      <c r="A174" s="3"/>
      <c r="B174" s="2">
        <v>1110</v>
      </c>
      <c r="C174" s="202" t="s">
        <v>263</v>
      </c>
      <c r="D174" s="210">
        <v>1050</v>
      </c>
      <c r="E174" s="210">
        <v>1050</v>
      </c>
      <c r="F174" s="205" t="s">
        <v>248</v>
      </c>
      <c r="G174" s="215"/>
      <c r="I174" s="111"/>
      <c r="J174" s="112"/>
      <c r="K174" s="113"/>
      <c r="N174" s="111"/>
      <c r="O174" s="112"/>
      <c r="P174" s="113"/>
      <c r="R174" s="111"/>
      <c r="S174" s="112"/>
      <c r="T174" s="113"/>
      <c r="U174" s="75"/>
      <c r="W174" s="156"/>
      <c r="X174" s="156"/>
      <c r="Y174" s="156"/>
    </row>
    <row r="175" spans="1:25" x14ac:dyDescent="0.15">
      <c r="B175" s="241"/>
      <c r="C175" s="241"/>
      <c r="D175" s="241"/>
      <c r="E175" s="240" t="s">
        <v>279</v>
      </c>
      <c r="F175" s="240"/>
      <c r="G175" s="240"/>
      <c r="N175" s="110"/>
      <c r="O175" s="110"/>
      <c r="P175" s="110"/>
      <c r="R175" s="110"/>
      <c r="S175" s="99"/>
      <c r="T175" s="110"/>
      <c r="W175" s="110"/>
      <c r="X175" s="110"/>
      <c r="Y175" s="110"/>
    </row>
    <row r="176" spans="1:25" x14ac:dyDescent="0.15">
      <c r="R176" s="110"/>
      <c r="S176" s="99"/>
      <c r="T176" s="110"/>
    </row>
    <row r="65412" spans="5:5" x14ac:dyDescent="0.15">
      <c r="E65412" s="1">
        <f>SUM(E1:E65411)</f>
        <v>1098172</v>
      </c>
    </row>
    <row r="65531" spans="5:5" x14ac:dyDescent="0.15">
      <c r="E65531" s="1">
        <f>SUM(E65412)</f>
        <v>1098172</v>
      </c>
    </row>
  </sheetData>
  <mergeCells count="7">
    <mergeCell ref="E163:G163"/>
    <mergeCell ref="E175:G175"/>
    <mergeCell ref="B175:D175"/>
    <mergeCell ref="C2:E2"/>
    <mergeCell ref="E156:G156"/>
    <mergeCell ref="B156:D156"/>
    <mergeCell ref="A163:D163"/>
  </mergeCells>
  <phoneticPr fontId="2"/>
  <pageMargins left="0.59055118110236227" right="0.59055118110236227" top="0.94488188976377963" bottom="0.98425196850393704" header="0.82677165354330717" footer="0.51181102362204722"/>
  <pageSetup paperSize="9" scale="81" orientation="portrait" r:id="rId1"/>
  <headerFooter alignWithMargins="0">
    <oddFooter>&amp;C&amp;P</oddFooter>
  </headerFooter>
  <rowBreaks count="3" manualBreakCount="3">
    <brk id="50" max="7" man="1"/>
    <brk id="101" max="7" man="1"/>
    <brk id="141" max="7" man="1"/>
  </rowBreaks>
  <colBreaks count="3" manualBreakCount="3">
    <brk id="7" max="174" man="1"/>
    <brk id="8" max="174" man="1"/>
    <brk id="21" max="1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DB04-4FE6-4814-BF32-4444AFE88C59}">
  <dimension ref="A1:J63"/>
  <sheetViews>
    <sheetView topLeftCell="B7" zoomScaleNormal="100" workbookViewId="0">
      <selection activeCell="C14" sqref="C14"/>
    </sheetView>
  </sheetViews>
  <sheetFormatPr defaultRowHeight="17.25" x14ac:dyDescent="0.2"/>
  <cols>
    <col min="1" max="1" width="1.625" style="10" hidden="1" customWidth="1"/>
    <col min="2" max="2" width="7.5" style="10" customWidth="1"/>
    <col min="3" max="3" width="37" style="10" bestFit="1" customWidth="1"/>
    <col min="4" max="4" width="12" style="15" customWidth="1"/>
    <col min="5" max="5" width="7.375" style="16" customWidth="1"/>
    <col min="6" max="6" width="13.25" style="10" bestFit="1" customWidth="1"/>
    <col min="7" max="7" width="11.375" style="10" customWidth="1"/>
    <col min="8" max="8" width="12.625" style="10" customWidth="1"/>
    <col min="9" max="9" width="3.375" style="10" hidden="1" customWidth="1"/>
    <col min="10" max="10" width="8" style="10" hidden="1" customWidth="1"/>
    <col min="11" max="16384" width="9" style="10"/>
  </cols>
  <sheetData>
    <row r="1" spans="1:10" ht="18.75" x14ac:dyDescent="0.2">
      <c r="C1" s="21"/>
      <c r="D1" s="255"/>
      <c r="E1" s="255"/>
      <c r="G1" s="12"/>
      <c r="H1" s="12"/>
    </row>
    <row r="2" spans="1:10" ht="21" x14ac:dyDescent="0.2">
      <c r="B2" s="252" t="s">
        <v>76</v>
      </c>
      <c r="C2" s="252"/>
      <c r="D2" s="252"/>
      <c r="E2" s="252"/>
      <c r="F2" s="252"/>
      <c r="G2" s="252"/>
      <c r="H2" s="12"/>
    </row>
    <row r="3" spans="1:10" ht="18.75" x14ac:dyDescent="0.2">
      <c r="C3" s="11"/>
      <c r="D3" s="11"/>
      <c r="E3" s="11"/>
      <c r="F3" s="11"/>
      <c r="G3" s="11"/>
      <c r="H3" s="12"/>
    </row>
    <row r="4" spans="1:10" ht="21" customHeight="1" x14ac:dyDescent="0.25">
      <c r="A4" s="13"/>
      <c r="B4" s="13"/>
      <c r="C4" s="14" t="s">
        <v>109</v>
      </c>
      <c r="F4" s="260" t="s">
        <v>186</v>
      </c>
      <c r="G4" s="261"/>
    </row>
    <row r="5" spans="1:10" ht="12" customHeight="1" x14ac:dyDescent="0.25">
      <c r="A5" s="13"/>
      <c r="B5" s="13"/>
      <c r="C5" s="14"/>
    </row>
    <row r="6" spans="1:10" ht="25.5" customHeight="1" x14ac:dyDescent="0.2">
      <c r="C6" s="10" t="s">
        <v>216</v>
      </c>
      <c r="E6" s="17" t="s">
        <v>110</v>
      </c>
      <c r="F6" s="33"/>
      <c r="G6" s="34" t="s">
        <v>8</v>
      </c>
      <c r="H6" s="32"/>
    </row>
    <row r="7" spans="1:10" ht="18.75" x14ac:dyDescent="0.2">
      <c r="C7" s="52" t="s">
        <v>75</v>
      </c>
      <c r="F7" s="18"/>
      <c r="G7" s="19"/>
      <c r="H7" s="19"/>
    </row>
    <row r="8" spans="1:10" ht="34.5" customHeight="1" x14ac:dyDescent="0.15">
      <c r="B8" s="20" t="s">
        <v>6</v>
      </c>
      <c r="C8" s="258"/>
      <c r="D8" s="259"/>
      <c r="E8" s="20" t="s">
        <v>9</v>
      </c>
      <c r="F8" s="256"/>
      <c r="G8" s="257"/>
    </row>
    <row r="9" spans="1:10" x14ac:dyDescent="0.2">
      <c r="B9" s="21"/>
      <c r="C9" s="21"/>
      <c r="D9" s="21"/>
      <c r="E9" s="21"/>
      <c r="G9" s="21"/>
      <c r="H9" s="21"/>
    </row>
    <row r="10" spans="1:10" ht="30.75" customHeight="1" x14ac:dyDescent="0.15">
      <c r="B10" s="20" t="s">
        <v>7</v>
      </c>
      <c r="C10" s="22"/>
      <c r="D10" s="23"/>
      <c r="E10" s="20" t="s">
        <v>10</v>
      </c>
      <c r="F10" s="256"/>
      <c r="G10" s="257"/>
    </row>
    <row r="11" spans="1:10" x14ac:dyDescent="0.2">
      <c r="B11" s="21"/>
      <c r="C11" s="12"/>
      <c r="D11" s="12"/>
      <c r="E11" s="12"/>
      <c r="F11" s="21"/>
      <c r="G11" s="24"/>
      <c r="H11" s="24"/>
    </row>
    <row r="12" spans="1:10" ht="18" thickBot="1" x14ac:dyDescent="0.25">
      <c r="C12" s="25"/>
      <c r="E12" s="26"/>
      <c r="F12" s="25"/>
      <c r="G12" s="25"/>
      <c r="H12" s="25"/>
    </row>
    <row r="13" spans="1:10" ht="24" customHeight="1" thickBot="1" x14ac:dyDescent="0.2">
      <c r="C13" s="250" t="s">
        <v>282</v>
      </c>
      <c r="D13" s="251"/>
      <c r="E13" s="248">
        <f>SUM(F34+G34)</f>
        <v>0</v>
      </c>
      <c r="F13" s="249"/>
      <c r="G13" s="25"/>
      <c r="H13" s="25"/>
    </row>
    <row r="14" spans="1:10" ht="18" thickBot="1" x14ac:dyDescent="0.25">
      <c r="F14" s="247" t="s">
        <v>61</v>
      </c>
      <c r="G14" s="247"/>
    </row>
    <row r="15" spans="1:10" s="28" customFormat="1" ht="19.5" customHeight="1" thickBot="1" x14ac:dyDescent="0.2">
      <c r="A15" s="27"/>
      <c r="B15" s="42" t="s">
        <v>5</v>
      </c>
      <c r="C15" s="43" t="s">
        <v>14</v>
      </c>
      <c r="D15" s="219" t="s">
        <v>280</v>
      </c>
      <c r="E15" s="42" t="s">
        <v>267</v>
      </c>
      <c r="F15" s="44" t="s">
        <v>13</v>
      </c>
      <c r="G15" s="43" t="s">
        <v>15</v>
      </c>
      <c r="I15" s="35">
        <v>1</v>
      </c>
      <c r="J15" s="9" t="s">
        <v>16</v>
      </c>
    </row>
    <row r="16" spans="1:10" ht="22.5" customHeight="1" x14ac:dyDescent="0.2">
      <c r="A16" s="29"/>
      <c r="B16" s="38"/>
      <c r="C16" s="64" t="str">
        <f>IF(B16="","",VLOOKUP(B16,台帳!$B$4:$F$174,2,FALSE))</f>
        <v/>
      </c>
      <c r="D16" s="39" t="str">
        <f>IF(B16="","",VLOOKUP(B16,台帳!$B$4:$F$174,5,FALSE))</f>
        <v/>
      </c>
      <c r="E16" s="40"/>
      <c r="F16" s="41" t="str">
        <f>IF(E16="","",D16*E16)</f>
        <v/>
      </c>
      <c r="G16" s="39"/>
      <c r="I16" s="36">
        <v>2</v>
      </c>
      <c r="J16" s="9" t="s">
        <v>17</v>
      </c>
    </row>
    <row r="17" spans="1:10" ht="21.75" customHeight="1" x14ac:dyDescent="0.2">
      <c r="A17" s="29"/>
      <c r="B17" s="38"/>
      <c r="C17" s="64" t="str">
        <f>IF(B17="","",VLOOKUP(B17,台帳!$B$4:$F$174,2,FALSE))</f>
        <v/>
      </c>
      <c r="D17" s="39" t="str">
        <f>IF(B17="","",VLOOKUP(B17,台帳!$B$4:$F$174,5,FALSE))</f>
        <v/>
      </c>
      <c r="E17" s="40"/>
      <c r="F17" s="41" t="str">
        <f>IF(E17="","",D17*E17)</f>
        <v/>
      </c>
      <c r="G17" s="39"/>
      <c r="I17" s="35">
        <v>3</v>
      </c>
      <c r="J17" s="9" t="s">
        <v>18</v>
      </c>
    </row>
    <row r="18" spans="1:10" ht="22.5" customHeight="1" x14ac:dyDescent="0.2">
      <c r="A18" s="29"/>
      <c r="B18" s="38"/>
      <c r="C18" s="64" t="str">
        <f>IF(B18="","",VLOOKUP(B18,台帳!$B$4:$F$174,2,FALSE))</f>
        <v/>
      </c>
      <c r="D18" s="39" t="str">
        <f>IF(B18="","",VLOOKUP(B18,台帳!$B$4:$F$174,5,FALSE))</f>
        <v/>
      </c>
      <c r="E18" s="40"/>
      <c r="F18" s="41" t="str">
        <f t="shared" ref="F18:F24" si="0">IF(E18="","",D18*E18)</f>
        <v/>
      </c>
      <c r="G18" s="39"/>
      <c r="I18" s="36">
        <v>4</v>
      </c>
      <c r="J18" s="9" t="s">
        <v>19</v>
      </c>
    </row>
    <row r="19" spans="1:10" ht="22.5" customHeight="1" x14ac:dyDescent="0.2">
      <c r="A19" s="29"/>
      <c r="B19" s="38"/>
      <c r="C19" s="64" t="str">
        <f>IF(B19="","",VLOOKUP(B19,台帳!$B$4:$F$174,2,FALSE))</f>
        <v/>
      </c>
      <c r="D19" s="39" t="str">
        <f>IF(B19="","",VLOOKUP(B19,台帳!$B$4:$F$174,5,FALSE))</f>
        <v/>
      </c>
      <c r="E19" s="40"/>
      <c r="F19" s="41" t="str">
        <f t="shared" si="0"/>
        <v/>
      </c>
      <c r="G19" s="39"/>
      <c r="I19" s="35">
        <v>5</v>
      </c>
      <c r="J19" s="9" t="s">
        <v>20</v>
      </c>
    </row>
    <row r="20" spans="1:10" ht="22.5" customHeight="1" x14ac:dyDescent="0.2">
      <c r="A20" s="29"/>
      <c r="B20" s="38"/>
      <c r="C20" s="64" t="str">
        <f>IF(B20="","",VLOOKUP(B20,台帳!$B$4:$F$174,2,FALSE))</f>
        <v/>
      </c>
      <c r="D20" s="39" t="str">
        <f>IF(B20="","",VLOOKUP(B20,台帳!$B$4:$F$174,5,FALSE))</f>
        <v/>
      </c>
      <c r="E20" s="40"/>
      <c r="F20" s="41" t="str">
        <f t="shared" si="0"/>
        <v/>
      </c>
      <c r="G20" s="39"/>
      <c r="I20" s="36">
        <v>6</v>
      </c>
      <c r="J20" s="9" t="s">
        <v>21</v>
      </c>
    </row>
    <row r="21" spans="1:10" ht="22.5" customHeight="1" x14ac:dyDescent="0.2">
      <c r="A21" s="29"/>
      <c r="B21" s="38"/>
      <c r="C21" s="64" t="str">
        <f>IF(B21="","",VLOOKUP(B21,台帳!$B$4:$F$174,2,FALSE))</f>
        <v/>
      </c>
      <c r="D21" s="39" t="str">
        <f>IF(B21="","",VLOOKUP(B21,台帳!$B$4:$F$174,5,FALSE))</f>
        <v/>
      </c>
      <c r="E21" s="40"/>
      <c r="F21" s="41" t="str">
        <f t="shared" si="0"/>
        <v/>
      </c>
      <c r="G21" s="39"/>
      <c r="I21" s="35">
        <v>7</v>
      </c>
      <c r="J21" s="9" t="s">
        <v>22</v>
      </c>
    </row>
    <row r="22" spans="1:10" ht="22.5" customHeight="1" x14ac:dyDescent="0.2">
      <c r="A22" s="29"/>
      <c r="B22" s="38"/>
      <c r="C22" s="64" t="str">
        <f>IF(B22="","",VLOOKUP(B22,台帳!$B$4:$F$174,2,FALSE))</f>
        <v/>
      </c>
      <c r="D22" s="39" t="str">
        <f>IF(B22="","",VLOOKUP(B22,台帳!$B$4:$F$174,5,FALSE))</f>
        <v/>
      </c>
      <c r="E22" s="40"/>
      <c r="F22" s="41" t="str">
        <f t="shared" si="0"/>
        <v/>
      </c>
      <c r="G22" s="39"/>
      <c r="I22" s="36">
        <v>8</v>
      </c>
      <c r="J22" s="9" t="s">
        <v>23</v>
      </c>
    </row>
    <row r="23" spans="1:10" ht="22.5" customHeight="1" x14ac:dyDescent="0.2">
      <c r="A23" s="29"/>
      <c r="B23" s="38"/>
      <c r="C23" s="64" t="str">
        <f>IF(B23="","",VLOOKUP(B23,台帳!$B$4:$F$174,2,FALSE))</f>
        <v/>
      </c>
      <c r="D23" s="39" t="str">
        <f>IF(B23="","",VLOOKUP(B23,台帳!$B$4:$F$174,5,FALSE))</f>
        <v/>
      </c>
      <c r="E23" s="40"/>
      <c r="F23" s="41" t="str">
        <f t="shared" si="0"/>
        <v/>
      </c>
      <c r="G23" s="39"/>
      <c r="I23" s="35">
        <v>9</v>
      </c>
      <c r="J23" s="9" t="s">
        <v>24</v>
      </c>
    </row>
    <row r="24" spans="1:10" ht="22.5" customHeight="1" x14ac:dyDescent="0.2">
      <c r="A24" s="29"/>
      <c r="B24" s="38"/>
      <c r="C24" s="64" t="str">
        <f>IF(B24="","",VLOOKUP(B24,台帳!$B$4:$F$174,2,FALSE))</f>
        <v/>
      </c>
      <c r="D24" s="39" t="str">
        <f>IF(B24="","",VLOOKUP(B24,台帳!$B$4:$F$174,5,FALSE))</f>
        <v/>
      </c>
      <c r="E24" s="40"/>
      <c r="F24" s="41" t="str">
        <f t="shared" si="0"/>
        <v/>
      </c>
      <c r="G24" s="39"/>
      <c r="I24" s="36">
        <v>10</v>
      </c>
      <c r="J24" s="9" t="s">
        <v>25</v>
      </c>
    </row>
    <row r="25" spans="1:10" ht="22.5" customHeight="1" x14ac:dyDescent="0.2">
      <c r="A25" s="29"/>
      <c r="B25" s="38"/>
      <c r="C25" s="64" t="str">
        <f>IF(B25="","",VLOOKUP(B25,台帳!$B$4:$F$174,2,FALSE))</f>
        <v/>
      </c>
      <c r="D25" s="39" t="str">
        <f>IF(B25="","",VLOOKUP(B25,台帳!$B$4:$F$174,5,FALSE))</f>
        <v/>
      </c>
      <c r="E25" s="40"/>
      <c r="F25" s="41" t="str">
        <f>IF(E25="","",D25*E25)</f>
        <v/>
      </c>
      <c r="G25" s="39"/>
      <c r="I25" s="35">
        <v>11</v>
      </c>
      <c r="J25" s="9" t="s">
        <v>26</v>
      </c>
    </row>
    <row r="26" spans="1:10" ht="22.5" customHeight="1" x14ac:dyDescent="0.2">
      <c r="A26" s="29"/>
      <c r="B26" s="38"/>
      <c r="C26" s="64" t="str">
        <f>IF(B26="","",VLOOKUP(B26,台帳!$B$4:$F$174,2,FALSE))</f>
        <v/>
      </c>
      <c r="D26" s="39" t="str">
        <f>IF(B26="","",VLOOKUP(B26,台帳!$B$4:$F$174,5,FALSE))</f>
        <v/>
      </c>
      <c r="E26" s="40"/>
      <c r="F26" s="41"/>
      <c r="G26" s="39"/>
      <c r="I26" s="36">
        <v>12</v>
      </c>
      <c r="J26" s="9" t="s">
        <v>27</v>
      </c>
    </row>
    <row r="27" spans="1:10" ht="22.5" customHeight="1" x14ac:dyDescent="0.2">
      <c r="A27" s="29"/>
      <c r="B27" s="38"/>
      <c r="C27" s="64" t="str">
        <f>IF(B27="","",VLOOKUP(B27,台帳!$B$4:$F$174,2,FALSE))</f>
        <v/>
      </c>
      <c r="D27" s="39" t="str">
        <f>IF(B27="","",VLOOKUP(B27,台帳!$B$4:$F$174,5,FALSE))</f>
        <v/>
      </c>
      <c r="E27" s="40"/>
      <c r="F27" s="41" t="str">
        <f t="shared" ref="F27:F33" si="1">IF(E27="","",D27*E27)</f>
        <v/>
      </c>
      <c r="G27" s="39"/>
      <c r="I27" s="35">
        <v>13</v>
      </c>
      <c r="J27" s="9" t="s">
        <v>28</v>
      </c>
    </row>
    <row r="28" spans="1:10" ht="22.5" customHeight="1" x14ac:dyDescent="0.2">
      <c r="A28" s="29"/>
      <c r="B28" s="38"/>
      <c r="C28" s="64" t="str">
        <f>IF(B28="","",VLOOKUP(B28,台帳!$B$4:$F$174,2,FALSE))</f>
        <v/>
      </c>
      <c r="D28" s="39" t="str">
        <f>IF(B28="","",VLOOKUP(B28,台帳!$B$4:$F$174,5,FALSE))</f>
        <v/>
      </c>
      <c r="E28" s="40"/>
      <c r="F28" s="41" t="str">
        <f t="shared" si="1"/>
        <v/>
      </c>
      <c r="G28" s="39" t="str">
        <f>IF(F28="","",VLOOKUP(B28,台帳!$B$4:$F$155,6,FALSE))</f>
        <v/>
      </c>
      <c r="I28" s="36">
        <v>14</v>
      </c>
      <c r="J28" s="9" t="s">
        <v>29</v>
      </c>
    </row>
    <row r="29" spans="1:10" ht="23.25" customHeight="1" x14ac:dyDescent="0.2">
      <c r="A29" s="29"/>
      <c r="B29" s="38"/>
      <c r="C29" s="64" t="str">
        <f>IF(B29="","",VLOOKUP(B29,台帳!$B$4:$F$174,2,FALSE))</f>
        <v/>
      </c>
      <c r="D29" s="39" t="str">
        <f>IF(B29="","",VLOOKUP(B29,台帳!$B$4:$F$174,5,FALSE))</f>
        <v/>
      </c>
      <c r="E29" s="40"/>
      <c r="F29" s="41" t="str">
        <f t="shared" si="1"/>
        <v/>
      </c>
      <c r="G29" s="39" t="str">
        <f>IF(F29="","",VLOOKUP(B29,台帳!$B$4:$F$155,6,FALSE))</f>
        <v/>
      </c>
      <c r="I29" s="35">
        <v>15</v>
      </c>
      <c r="J29" s="9" t="s">
        <v>30</v>
      </c>
    </row>
    <row r="30" spans="1:10" ht="23.25" customHeight="1" x14ac:dyDescent="0.2">
      <c r="A30" s="29"/>
      <c r="B30" s="38"/>
      <c r="C30" s="64" t="str">
        <f>IF(B30="","",VLOOKUP(B30,台帳!$B$4:$F$174,2,FALSE))</f>
        <v/>
      </c>
      <c r="D30" s="39" t="str">
        <f>IF(B30="","",VLOOKUP(B30,台帳!$B$4:$F$174,5,FALSE))</f>
        <v/>
      </c>
      <c r="E30" s="40"/>
      <c r="F30" s="41" t="str">
        <f t="shared" si="1"/>
        <v/>
      </c>
      <c r="G30" s="39" t="str">
        <f>IF(F30="","",VLOOKUP(B30,台帳!$B$4:$F$155,6,FALSE))</f>
        <v/>
      </c>
      <c r="I30" s="36">
        <v>16</v>
      </c>
      <c r="J30" s="9" t="s">
        <v>31</v>
      </c>
    </row>
    <row r="31" spans="1:10" ht="23.25" customHeight="1" x14ac:dyDescent="0.2">
      <c r="A31" s="29"/>
      <c r="B31" s="38"/>
      <c r="C31" s="64" t="str">
        <f>IF(B31="","",VLOOKUP(B31,台帳!$B$4:$F$174,2,FALSE))</f>
        <v/>
      </c>
      <c r="D31" s="39" t="str">
        <f>IF(B31="","",VLOOKUP(B31,台帳!$B$4:$F$174,5,FALSE))</f>
        <v/>
      </c>
      <c r="E31" s="40"/>
      <c r="F31" s="41" t="str">
        <f t="shared" si="1"/>
        <v/>
      </c>
      <c r="G31" s="39" t="str">
        <f>IF(F31="","",VLOOKUP(B31,台帳!$B$4:$F$155,6,FALSE))</f>
        <v/>
      </c>
      <c r="I31" s="35">
        <v>17</v>
      </c>
      <c r="J31" s="9" t="s">
        <v>32</v>
      </c>
    </row>
    <row r="32" spans="1:10" ht="22.5" customHeight="1" x14ac:dyDescent="0.2">
      <c r="A32" s="29"/>
      <c r="B32" s="38"/>
      <c r="C32" s="64" t="str">
        <f>IF(B32="","",VLOOKUP(B32,台帳!$B$4:$F$174,2,FALSE))</f>
        <v/>
      </c>
      <c r="D32" s="39" t="str">
        <f>IF(B32="","",VLOOKUP(B32,台帳!$B$4:$F$174,5,FALSE))</f>
        <v/>
      </c>
      <c r="E32" s="40"/>
      <c r="F32" s="41" t="str">
        <f t="shared" si="1"/>
        <v/>
      </c>
      <c r="G32" s="39" t="str">
        <f>IF(F32="","",VLOOKUP(B32,台帳!$B$4:$F$155,6,FALSE))</f>
        <v/>
      </c>
      <c r="I32" s="36">
        <v>18</v>
      </c>
      <c r="J32" s="9" t="s">
        <v>33</v>
      </c>
    </row>
    <row r="33" spans="1:10" ht="22.5" customHeight="1" thickBot="1" x14ac:dyDescent="0.25">
      <c r="A33" s="29"/>
      <c r="B33" s="45"/>
      <c r="C33" s="185" t="str">
        <f>IF(B33="","",VLOOKUP(B33,台帳!$B$4:$F$174,2,FALSE))</f>
        <v/>
      </c>
      <c r="D33" s="182" t="str">
        <f>IF(B33="","",VLOOKUP(B33,台帳!$B$4:$F$174,5,FALSE))</f>
        <v/>
      </c>
      <c r="E33" s="183"/>
      <c r="F33" s="184" t="str">
        <f t="shared" si="1"/>
        <v/>
      </c>
      <c r="G33" s="182" t="str">
        <f>IF(F33="","",VLOOKUP(B33,台帳!$B$4:$F$155,6,FALSE))</f>
        <v/>
      </c>
      <c r="I33" s="35">
        <v>19</v>
      </c>
      <c r="J33" s="9" t="s">
        <v>34</v>
      </c>
    </row>
    <row r="34" spans="1:10" ht="22.5" customHeight="1" thickBot="1" x14ac:dyDescent="0.25">
      <c r="A34" s="29"/>
      <c r="B34" s="187"/>
      <c r="C34" s="186" t="str">
        <f>IF(B34="","",VLOOKUP(B34,台帳!$B$4:$F$174,2,FALSE))</f>
        <v/>
      </c>
      <c r="D34" s="253" t="s">
        <v>281</v>
      </c>
      <c r="E34" s="254"/>
      <c r="F34" s="188">
        <f>SUM(F14:F33)</f>
        <v>0</v>
      </c>
      <c r="G34" s="188">
        <f>SUM(G14:G33)</f>
        <v>0</v>
      </c>
      <c r="I34" s="36">
        <v>20</v>
      </c>
      <c r="J34" s="9" t="s">
        <v>35</v>
      </c>
    </row>
    <row r="35" spans="1:10" ht="20.25" customHeight="1" x14ac:dyDescent="0.2">
      <c r="I35" s="35">
        <v>23</v>
      </c>
      <c r="J35" s="9" t="s">
        <v>36</v>
      </c>
    </row>
    <row r="36" spans="1:10" x14ac:dyDescent="0.2">
      <c r="B36" s="21"/>
      <c r="F36" s="21"/>
      <c r="I36" s="36">
        <v>24</v>
      </c>
      <c r="J36" s="9" t="s">
        <v>37</v>
      </c>
    </row>
    <row r="37" spans="1:10" x14ac:dyDescent="0.2">
      <c r="I37" s="35">
        <v>25</v>
      </c>
      <c r="J37" s="9" t="s">
        <v>38</v>
      </c>
    </row>
    <row r="38" spans="1:10" x14ac:dyDescent="0.2">
      <c r="C38" s="12"/>
      <c r="D38" s="30"/>
      <c r="E38" s="30"/>
      <c r="I38" s="36">
        <v>26</v>
      </c>
      <c r="J38" s="9" t="s">
        <v>39</v>
      </c>
    </row>
    <row r="39" spans="1:10" x14ac:dyDescent="0.2">
      <c r="I39" s="35">
        <v>27</v>
      </c>
      <c r="J39" s="9" t="s">
        <v>40</v>
      </c>
    </row>
    <row r="40" spans="1:10" x14ac:dyDescent="0.2">
      <c r="I40" s="36">
        <v>28</v>
      </c>
      <c r="J40" s="9" t="s">
        <v>41</v>
      </c>
    </row>
    <row r="41" spans="1:10" x14ac:dyDescent="0.2">
      <c r="I41" s="35">
        <v>29</v>
      </c>
      <c r="J41" s="9" t="s">
        <v>42</v>
      </c>
    </row>
    <row r="42" spans="1:10" x14ac:dyDescent="0.2">
      <c r="I42" s="36">
        <v>30</v>
      </c>
      <c r="J42" s="9" t="s">
        <v>43</v>
      </c>
    </row>
    <row r="43" spans="1:10" ht="19.5" customHeight="1" x14ac:dyDescent="0.2">
      <c r="I43" s="35">
        <v>31</v>
      </c>
      <c r="J43" s="9" t="s">
        <v>44</v>
      </c>
    </row>
    <row r="44" spans="1:10" ht="19.5" customHeight="1" x14ac:dyDescent="0.2">
      <c r="I44" s="36">
        <v>32</v>
      </c>
      <c r="J44" s="9" t="s">
        <v>45</v>
      </c>
    </row>
    <row r="45" spans="1:10" ht="19.5" customHeight="1" x14ac:dyDescent="0.2">
      <c r="I45" s="35">
        <v>33</v>
      </c>
      <c r="J45" s="9" t="s">
        <v>46</v>
      </c>
    </row>
    <row r="46" spans="1:10" x14ac:dyDescent="0.2">
      <c r="I46" s="36">
        <v>34</v>
      </c>
      <c r="J46" s="9" t="s">
        <v>47</v>
      </c>
    </row>
    <row r="47" spans="1:10" x14ac:dyDescent="0.2">
      <c r="I47" s="35">
        <v>35</v>
      </c>
      <c r="J47" s="9" t="s">
        <v>48</v>
      </c>
    </row>
    <row r="48" spans="1:10" x14ac:dyDescent="0.2">
      <c r="I48" s="36">
        <v>36</v>
      </c>
      <c r="J48" s="9" t="s">
        <v>49</v>
      </c>
    </row>
    <row r="49" spans="6:10" x14ac:dyDescent="0.2">
      <c r="I49" s="35">
        <v>37</v>
      </c>
      <c r="J49" s="9" t="s">
        <v>50</v>
      </c>
    </row>
    <row r="50" spans="6:10" x14ac:dyDescent="0.2">
      <c r="I50" s="36">
        <v>38</v>
      </c>
      <c r="J50" s="9" t="s">
        <v>51</v>
      </c>
    </row>
    <row r="51" spans="6:10" x14ac:dyDescent="0.2">
      <c r="I51" s="35">
        <v>39</v>
      </c>
      <c r="J51" s="9" t="s">
        <v>52</v>
      </c>
    </row>
    <row r="52" spans="6:10" x14ac:dyDescent="0.2">
      <c r="I52" s="36">
        <v>40</v>
      </c>
      <c r="J52" s="9" t="s">
        <v>53</v>
      </c>
    </row>
    <row r="53" spans="6:10" x14ac:dyDescent="0.2">
      <c r="I53" s="35">
        <v>41</v>
      </c>
      <c r="J53" s="9" t="s">
        <v>54</v>
      </c>
    </row>
    <row r="54" spans="6:10" x14ac:dyDescent="0.2">
      <c r="I54" s="36">
        <v>42</v>
      </c>
      <c r="J54" s="9" t="s">
        <v>55</v>
      </c>
    </row>
    <row r="55" spans="6:10" x14ac:dyDescent="0.2">
      <c r="I55" s="35">
        <v>43</v>
      </c>
      <c r="J55" s="9" t="s">
        <v>56</v>
      </c>
    </row>
    <row r="56" spans="6:10" x14ac:dyDescent="0.2">
      <c r="I56" s="36">
        <v>44</v>
      </c>
      <c r="J56" s="9" t="s">
        <v>57</v>
      </c>
    </row>
    <row r="57" spans="6:10" x14ac:dyDescent="0.2">
      <c r="I57" s="35">
        <v>45</v>
      </c>
      <c r="J57" s="9" t="s">
        <v>58</v>
      </c>
    </row>
    <row r="58" spans="6:10" x14ac:dyDescent="0.2">
      <c r="I58" s="36">
        <v>46</v>
      </c>
      <c r="J58" s="9" t="s">
        <v>59</v>
      </c>
    </row>
    <row r="59" spans="6:10" x14ac:dyDescent="0.2">
      <c r="I59" s="35">
        <v>47</v>
      </c>
      <c r="J59" s="9" t="s">
        <v>60</v>
      </c>
    </row>
    <row r="63" spans="6:10" x14ac:dyDescent="0.2">
      <c r="F63" s="31"/>
    </row>
  </sheetData>
  <mergeCells count="10">
    <mergeCell ref="F14:G14"/>
    <mergeCell ref="E13:F13"/>
    <mergeCell ref="C13:D13"/>
    <mergeCell ref="B2:G2"/>
    <mergeCell ref="D34:E34"/>
    <mergeCell ref="D1:E1"/>
    <mergeCell ref="F10:G10"/>
    <mergeCell ref="F8:G8"/>
    <mergeCell ref="C8:D8"/>
    <mergeCell ref="F4:G4"/>
  </mergeCells>
  <phoneticPr fontId="2"/>
  <dataValidations count="1">
    <dataValidation type="list" allowBlank="1" showInputMessage="1" showErrorMessage="1" sqref="F6" xr:uid="{F974F7AF-87F0-4018-9753-CD61BB4613C2}">
      <formula1>$J$15:$J$59</formula1>
    </dataValidation>
  </dataValidations>
  <pageMargins left="0.78700000000000003" right="0.78700000000000003" top="0.43" bottom="0.98399999999999999" header="0.83" footer="0.51200000000000001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43E7E-8397-4A40-8E10-99A8C3B2691D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台帳</vt:lpstr>
      <vt:lpstr>入力シート１（20件）</vt:lpstr>
      <vt:lpstr>Sheet1</vt:lpstr>
      <vt:lpstr>台帳!Print_Area</vt:lpstr>
      <vt:lpstr>'入力シート１（20件）'!Print_Area</vt:lpstr>
      <vt:lpstr>台帳!Print_Titles</vt:lpstr>
      <vt:lpstr>'入力シート１（20件）'!Print_Titles</vt:lpstr>
    </vt:vector>
  </TitlesOfParts>
  <Company>全国警備業協会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全国警備業協会</dc:creator>
  <cp:lastModifiedBy>協会 県警備業</cp:lastModifiedBy>
  <cp:lastPrinted>2025-04-02T05:12:00Z</cp:lastPrinted>
  <dcterms:created xsi:type="dcterms:W3CDTF">2000-02-28T08:36:09Z</dcterms:created>
  <dcterms:modified xsi:type="dcterms:W3CDTF">2025-04-07T06:34:52Z</dcterms:modified>
</cp:coreProperties>
</file>