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192.168.1.110\総務\★建築保全業務関係\建築保全労務単価\令和６年度\"/>
    </mc:Choice>
  </mc:AlternateContent>
  <xr:revisionPtr revIDLastSave="0" documentId="13_ncr:1_{409D6880-FBD0-4555-AADB-FAF31B5E6435}" xr6:coauthVersionLast="47" xr6:coauthVersionMax="47" xr10:uidLastSave="{00000000-0000-0000-0000-000000000000}"/>
  <bookViews>
    <workbookView xWindow="57480" yWindow="-120" windowWidth="29040" windowHeight="15720" activeTab="1" xr2:uid="{00000000-000D-0000-FFFF-FFFF00000000}"/>
  </bookViews>
  <sheets>
    <sheet name="警備員ABC表" sheetId="4" r:id="rId1"/>
    <sheet name="別表"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 l="1"/>
  <c r="E17" i="3"/>
  <c r="M13" i="3"/>
  <c r="M16" i="3"/>
  <c r="M19" i="3"/>
  <c r="M6" i="3"/>
  <c r="N6" i="3" s="1"/>
  <c r="M22" i="3"/>
  <c r="M21" i="3"/>
  <c r="M18" i="3"/>
  <c r="N18" i="3" s="1"/>
  <c r="M15" i="3"/>
  <c r="M12" i="3"/>
  <c r="M9" i="3"/>
  <c r="C8" i="3"/>
  <c r="C14" i="3"/>
  <c r="C11" i="3"/>
  <c r="D11" i="3"/>
  <c r="E11" i="3"/>
  <c r="F11" i="3"/>
  <c r="G11" i="3"/>
  <c r="H11" i="3"/>
  <c r="I11" i="3"/>
  <c r="J11" i="3"/>
  <c r="K11" i="3"/>
  <c r="L11" i="3"/>
  <c r="K17" i="3"/>
  <c r="C20" i="3"/>
  <c r="H8" i="3"/>
  <c r="I8" i="3"/>
  <c r="J8" i="3"/>
  <c r="K8" i="3"/>
  <c r="L8" i="3"/>
  <c r="H14" i="3"/>
  <c r="I14" i="3"/>
  <c r="J14" i="3"/>
  <c r="K14" i="3"/>
  <c r="L14" i="3"/>
  <c r="H17" i="3"/>
  <c r="I17" i="3"/>
  <c r="J17" i="3"/>
  <c r="L17" i="3"/>
  <c r="H20" i="3"/>
  <c r="I20" i="3"/>
  <c r="J20" i="3"/>
  <c r="K20" i="3"/>
  <c r="L20" i="3"/>
  <c r="H23" i="3"/>
  <c r="I23" i="3"/>
  <c r="J23" i="3"/>
  <c r="K23" i="3"/>
  <c r="L23" i="3"/>
  <c r="G14" i="3"/>
  <c r="F14" i="3"/>
  <c r="E14" i="3"/>
  <c r="D14" i="3"/>
  <c r="G8" i="3"/>
  <c r="F8" i="3"/>
  <c r="E8" i="3"/>
  <c r="D8" i="3"/>
  <c r="G30" i="3"/>
  <c r="D23" i="3"/>
  <c r="E23" i="3"/>
  <c r="F23" i="3"/>
  <c r="G23" i="3"/>
  <c r="C23" i="3"/>
  <c r="G20" i="3"/>
  <c r="F20" i="3"/>
  <c r="E20" i="3"/>
  <c r="D20" i="3"/>
  <c r="D17" i="3"/>
  <c r="F17" i="3"/>
  <c r="G17" i="3"/>
  <c r="C17" i="3"/>
  <c r="N15" i="3" l="1"/>
  <c r="N21" i="3"/>
  <c r="M8" i="3"/>
  <c r="N9" i="3"/>
  <c r="N12" i="3"/>
  <c r="M23" i="3"/>
  <c r="M11" i="3"/>
  <c r="M14" i="3"/>
  <c r="M17" i="3"/>
  <c r="M20" i="3"/>
</calcChain>
</file>

<file path=xl/sharedStrings.xml><?xml version="1.0" encoding="utf-8"?>
<sst xmlns="http://schemas.openxmlformats.org/spreadsheetml/2006/main" count="91" uniqueCount="44">
  <si>
    <t>技術者区分</t>
    <rPh sb="0" eb="3">
      <t>ギジュツシャ</t>
    </rPh>
    <rPh sb="3" eb="5">
      <t>クブン</t>
    </rPh>
    <phoneticPr fontId="2"/>
  </si>
  <si>
    <t>北海道</t>
    <rPh sb="0" eb="3">
      <t>ホッカイドウ</t>
    </rPh>
    <phoneticPr fontId="2"/>
  </si>
  <si>
    <t>宮城県</t>
    <rPh sb="0" eb="3">
      <t>ミヤギケン</t>
    </rPh>
    <phoneticPr fontId="2"/>
  </si>
  <si>
    <t>東京都</t>
    <rPh sb="0" eb="3">
      <t>トウキョウト</t>
    </rPh>
    <phoneticPr fontId="2"/>
  </si>
  <si>
    <t>新潟県</t>
    <rPh sb="0" eb="3">
      <t>ニイガタケン</t>
    </rPh>
    <phoneticPr fontId="2"/>
  </si>
  <si>
    <t>愛知県</t>
    <rPh sb="0" eb="3">
      <t>アイチケン</t>
    </rPh>
    <phoneticPr fontId="2"/>
  </si>
  <si>
    <t>大阪府</t>
    <rPh sb="0" eb="3">
      <t>オオサカフ</t>
    </rPh>
    <phoneticPr fontId="2"/>
  </si>
  <si>
    <t>広島県</t>
    <rPh sb="0" eb="3">
      <t>ヒロシマケン</t>
    </rPh>
    <phoneticPr fontId="2"/>
  </si>
  <si>
    <t>香川県</t>
    <rPh sb="0" eb="3">
      <t>カガワケン</t>
    </rPh>
    <phoneticPr fontId="2"/>
  </si>
  <si>
    <t>福岡県</t>
    <rPh sb="0" eb="3">
      <t>フクオカケン</t>
    </rPh>
    <phoneticPr fontId="2"/>
  </si>
  <si>
    <t>沖縄県</t>
    <rPh sb="0" eb="3">
      <t>オキナワケン</t>
    </rPh>
    <phoneticPr fontId="2"/>
  </si>
  <si>
    <t>清掃員Ａ</t>
    <rPh sb="0" eb="3">
      <t>セイソウイン</t>
    </rPh>
    <phoneticPr fontId="2"/>
  </si>
  <si>
    <t>清掃員Ｂ</t>
    <rPh sb="0" eb="3">
      <t>セイソウイン</t>
    </rPh>
    <phoneticPr fontId="2"/>
  </si>
  <si>
    <t>清掃員Ｃ</t>
    <rPh sb="0" eb="3">
      <t>セイソウイン</t>
    </rPh>
    <phoneticPr fontId="2"/>
  </si>
  <si>
    <t>警備員Ａ</t>
    <rPh sb="0" eb="2">
      <t>ケイビ</t>
    </rPh>
    <rPh sb="2" eb="3">
      <t>イン</t>
    </rPh>
    <phoneticPr fontId="2"/>
  </si>
  <si>
    <t>警備員Ｂ</t>
    <rPh sb="0" eb="2">
      <t>ケイビ</t>
    </rPh>
    <rPh sb="2" eb="3">
      <t>イン</t>
    </rPh>
    <phoneticPr fontId="2"/>
  </si>
  <si>
    <t>警備員Ｃ</t>
    <rPh sb="0" eb="2">
      <t>ケイビ</t>
    </rPh>
    <rPh sb="2" eb="3">
      <t>イン</t>
    </rPh>
    <phoneticPr fontId="2"/>
  </si>
  <si>
    <t>区分</t>
    <rPh sb="0" eb="2">
      <t>クブン</t>
    </rPh>
    <phoneticPr fontId="2"/>
  </si>
  <si>
    <t>技能・実務経験等</t>
    <rPh sb="0" eb="2">
      <t>ギノウ</t>
    </rPh>
    <rPh sb="3" eb="5">
      <t>ジツム</t>
    </rPh>
    <rPh sb="5" eb="7">
      <t>ケイケン</t>
    </rPh>
    <rPh sb="7" eb="8">
      <t>トウ</t>
    </rPh>
    <phoneticPr fontId="2"/>
  </si>
  <si>
    <t>警備員Ａ</t>
    <rPh sb="0" eb="3">
      <t>ケイビイン</t>
    </rPh>
    <phoneticPr fontId="2"/>
  </si>
  <si>
    <t>警備員Ｂ</t>
    <rPh sb="0" eb="3">
      <t>ケイビイン</t>
    </rPh>
    <phoneticPr fontId="2"/>
  </si>
  <si>
    <t>警備員Ｃ</t>
    <rPh sb="0" eb="3">
      <t>ケイビイン</t>
    </rPh>
    <phoneticPr fontId="2"/>
  </si>
  <si>
    <t>　警備業務について、警備員Ａ又は警備員Ｂの指示に従って作業を行う能力を有し、実務経験３年未満程度の者</t>
    <rPh sb="1" eb="3">
      <t>ケイビ</t>
    </rPh>
    <rPh sb="3" eb="5">
      <t>ギョウム</t>
    </rPh>
    <rPh sb="10" eb="13">
      <t>ケイビイン</t>
    </rPh>
    <rPh sb="14" eb="15">
      <t>マタ</t>
    </rPh>
    <rPh sb="16" eb="18">
      <t>ケイビ</t>
    </rPh>
    <rPh sb="18" eb="19">
      <t>イン</t>
    </rPh>
    <rPh sb="21" eb="23">
      <t>シジ</t>
    </rPh>
    <rPh sb="24" eb="25">
      <t>シタガ</t>
    </rPh>
    <rPh sb="27" eb="29">
      <t>サギョウ</t>
    </rPh>
    <rPh sb="30" eb="31">
      <t>オコナ</t>
    </rPh>
    <rPh sb="32" eb="34">
      <t>ノウリョク</t>
    </rPh>
    <rPh sb="35" eb="36">
      <t>ユウ</t>
    </rPh>
    <rPh sb="38" eb="40">
      <t>ジツム</t>
    </rPh>
    <rPh sb="40" eb="42">
      <t>ケイケン</t>
    </rPh>
    <rPh sb="43" eb="44">
      <t>ネン</t>
    </rPh>
    <rPh sb="44" eb="46">
      <t>ミマン</t>
    </rPh>
    <rPh sb="46" eb="48">
      <t>テイド</t>
    </rPh>
    <rPh sb="49" eb="50">
      <t>モノ</t>
    </rPh>
    <phoneticPr fontId="2"/>
  </si>
  <si>
    <t>※</t>
    <phoneticPr fontId="2"/>
  </si>
  <si>
    <t>　施設警備１級の検定資格を有する者、若しくは警備業務について、高度な技術力及び判断力並びに作業の指導等の総合的な技能を有し、実務経験６年以上程度の者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3">
      <t>コウド</t>
    </rPh>
    <rPh sb="34" eb="37">
      <t>ギジュツリョク</t>
    </rPh>
    <rPh sb="37" eb="38">
      <t>オヨ</t>
    </rPh>
    <rPh sb="39" eb="42">
      <t>ハンダンリョク</t>
    </rPh>
    <rPh sb="42" eb="43">
      <t>ナラ</t>
    </rPh>
    <rPh sb="45" eb="47">
      <t>サギョウ</t>
    </rPh>
    <rPh sb="48" eb="50">
      <t>シドウ</t>
    </rPh>
    <rPh sb="50" eb="51">
      <t>トウ</t>
    </rPh>
    <rPh sb="52" eb="55">
      <t>ソウゴウテキ</t>
    </rPh>
    <rPh sb="56" eb="58">
      <t>ギノウ</t>
    </rPh>
    <rPh sb="59" eb="60">
      <t>ユウ</t>
    </rPh>
    <rPh sb="62" eb="64">
      <t>ジツム</t>
    </rPh>
    <rPh sb="64" eb="66">
      <t>ケイケン</t>
    </rPh>
    <rPh sb="67" eb="68">
      <t>ネン</t>
    </rPh>
    <rPh sb="68" eb="70">
      <t>イジョウ</t>
    </rPh>
    <rPh sb="70" eb="72">
      <t>テイド</t>
    </rPh>
    <rPh sb="73" eb="74">
      <t>モノ</t>
    </rPh>
    <phoneticPr fontId="2"/>
  </si>
  <si>
    <t>　施設警備２級の検定資格を有する者、若しくは警備業務について、作業の内容判断ができる技術力及び必要な技能を有し、実務経験３年以上６年未満程度の者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3">
      <t>サギョウ</t>
    </rPh>
    <rPh sb="34" eb="36">
      <t>ナイヨウ</t>
    </rPh>
    <rPh sb="36" eb="38">
      <t>ハンダン</t>
    </rPh>
    <rPh sb="42" eb="45">
      <t>ギジュツリョク</t>
    </rPh>
    <rPh sb="45" eb="46">
      <t>オヨ</t>
    </rPh>
    <rPh sb="47" eb="49">
      <t>ヒツヨウ</t>
    </rPh>
    <rPh sb="50" eb="52">
      <t>ギノウ</t>
    </rPh>
    <rPh sb="53" eb="54">
      <t>ユウ</t>
    </rPh>
    <rPh sb="56" eb="58">
      <t>ジツム</t>
    </rPh>
    <rPh sb="58" eb="60">
      <t>ケイケン</t>
    </rPh>
    <rPh sb="61" eb="62">
      <t>ネン</t>
    </rPh>
    <rPh sb="62" eb="64">
      <t>イジョウ</t>
    </rPh>
    <rPh sb="65" eb="66">
      <t>ネン</t>
    </rPh>
    <rPh sb="66" eb="68">
      <t>ミマン</t>
    </rPh>
    <rPh sb="68" eb="70">
      <t>テイド</t>
    </rPh>
    <rPh sb="71" eb="72">
      <t>モノ</t>
    </rPh>
    <phoneticPr fontId="2"/>
  </si>
  <si>
    <t>差額</t>
    <rPh sb="0" eb="2">
      <t>サガク</t>
    </rPh>
    <phoneticPr fontId="2"/>
  </si>
  <si>
    <t>全国</t>
    <rPh sb="0" eb="2">
      <t>ゼンコク</t>
    </rPh>
    <phoneticPr fontId="2"/>
  </si>
  <si>
    <t>技術者区分</t>
    <rPh sb="0" eb="2">
      <t>ギジュツ</t>
    </rPh>
    <rPh sb="2" eb="3">
      <t>シャ</t>
    </rPh>
    <rPh sb="3" eb="5">
      <t>クブン</t>
    </rPh>
    <phoneticPr fontId="2"/>
  </si>
  <si>
    <t>宿直単価　　　　　</t>
    <rPh sb="0" eb="2">
      <t>シュクチョク</t>
    </rPh>
    <rPh sb="2" eb="4">
      <t>タンカ</t>
    </rPh>
    <phoneticPr fontId="2"/>
  </si>
  <si>
    <t>１．日割基礎単価（１日８時間当たり、単位：円/日）</t>
    <rPh sb="2" eb="4">
      <t>ヒワリ</t>
    </rPh>
    <rPh sb="4" eb="6">
      <t>キソ</t>
    </rPh>
    <rPh sb="6" eb="8">
      <t>タンカ</t>
    </rPh>
    <rPh sb="10" eb="11">
      <t>ニチ</t>
    </rPh>
    <rPh sb="12" eb="14">
      <t>ジカン</t>
    </rPh>
    <rPh sb="14" eb="15">
      <t>ア</t>
    </rPh>
    <rPh sb="18" eb="20">
      <t>タンイ</t>
    </rPh>
    <rPh sb="21" eb="22">
      <t>エン</t>
    </rPh>
    <rPh sb="23" eb="24">
      <t>ヒ</t>
    </rPh>
    <phoneticPr fontId="2"/>
  </si>
  <si>
    <t>２．割増基礎単価（単位：％）</t>
    <rPh sb="2" eb="4">
      <t>ワリマシ</t>
    </rPh>
    <rPh sb="4" eb="6">
      <t>キソ</t>
    </rPh>
    <rPh sb="6" eb="8">
      <t>タンカ</t>
    </rPh>
    <rPh sb="9" eb="11">
      <t>タンイ</t>
    </rPh>
    <phoneticPr fontId="2"/>
  </si>
  <si>
    <t>※割増基礎単価は、日割基礎単価に上記の割合を乗じた値とし、算出された値の単位は、円/時間とする。</t>
    <rPh sb="1" eb="3">
      <t>ワリマシ</t>
    </rPh>
    <rPh sb="3" eb="5">
      <t>キソ</t>
    </rPh>
    <rPh sb="5" eb="7">
      <t>タンカ</t>
    </rPh>
    <rPh sb="9" eb="11">
      <t>ヒワリ</t>
    </rPh>
    <rPh sb="11" eb="13">
      <t>キソ</t>
    </rPh>
    <rPh sb="13" eb="15">
      <t>タンカ</t>
    </rPh>
    <rPh sb="16" eb="18">
      <t>ジョウキ</t>
    </rPh>
    <rPh sb="19" eb="21">
      <t>ワリアイ</t>
    </rPh>
    <rPh sb="22" eb="23">
      <t>ジョウ</t>
    </rPh>
    <rPh sb="25" eb="26">
      <t>アタイ</t>
    </rPh>
    <rPh sb="29" eb="31">
      <t>サンシュツ</t>
    </rPh>
    <rPh sb="34" eb="35">
      <t>アタイ</t>
    </rPh>
    <rPh sb="36" eb="38">
      <t>タンイ</t>
    </rPh>
    <rPh sb="40" eb="41">
      <t>エン</t>
    </rPh>
    <rPh sb="42" eb="44">
      <t>ジカン</t>
    </rPh>
    <phoneticPr fontId="2"/>
  </si>
  <si>
    <t>３．宿直単価（単位：円/回）</t>
    <rPh sb="2" eb="4">
      <t>シュクチョク</t>
    </rPh>
    <rPh sb="4" eb="6">
      <t>タンカ</t>
    </rPh>
    <rPh sb="7" eb="9">
      <t>タンイ</t>
    </rPh>
    <rPh sb="10" eb="11">
      <t>エン</t>
    </rPh>
    <rPh sb="12" eb="13">
      <t>カイ</t>
    </rPh>
    <phoneticPr fontId="2"/>
  </si>
  <si>
    <t>平均</t>
    <rPh sb="0" eb="2">
      <t>ヘイキン</t>
    </rPh>
    <phoneticPr fontId="2"/>
  </si>
  <si>
    <t>＜参考＞</t>
    <rPh sb="1" eb="3">
      <t>サンコウ</t>
    </rPh>
    <phoneticPr fontId="2"/>
  </si>
  <si>
    <t>　施設警備１級の検定資格を有する者、若しくは警備業務について、高度な技術力及び判断力並びに作業の指導等の総合的な技能を有し、実務経験６年以上程度の者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2">
      <t>タカ</t>
    </rPh>
    <rPh sb="32" eb="33">
      <t>ド</t>
    </rPh>
    <rPh sb="34" eb="37">
      <t>ギジュツリョク</t>
    </rPh>
    <rPh sb="37" eb="38">
      <t>オヨ</t>
    </rPh>
    <rPh sb="39" eb="42">
      <t>ハンダンリョク</t>
    </rPh>
    <rPh sb="42" eb="43">
      <t>ナラ</t>
    </rPh>
    <rPh sb="45" eb="47">
      <t>サギョウ</t>
    </rPh>
    <rPh sb="48" eb="50">
      <t>シドウ</t>
    </rPh>
    <rPh sb="50" eb="51">
      <t>トウ</t>
    </rPh>
    <rPh sb="52" eb="55">
      <t>ソウゴウテキ</t>
    </rPh>
    <rPh sb="56" eb="58">
      <t>ギノウ</t>
    </rPh>
    <rPh sb="59" eb="60">
      <t>ユウ</t>
    </rPh>
    <rPh sb="62" eb="64">
      <t>ジツム</t>
    </rPh>
    <rPh sb="64" eb="66">
      <t>ケイケン</t>
    </rPh>
    <rPh sb="67" eb="68">
      <t>ネン</t>
    </rPh>
    <rPh sb="68" eb="70">
      <t>イジョウ</t>
    </rPh>
    <rPh sb="70" eb="72">
      <t>テイド</t>
    </rPh>
    <rPh sb="73" eb="74">
      <t>モノ</t>
    </rPh>
    <phoneticPr fontId="2"/>
  </si>
  <si>
    <t>別添2-1</t>
    <rPh sb="0" eb="2">
      <t>ベッテン</t>
    </rPh>
    <phoneticPr fontId="2"/>
  </si>
  <si>
    <t>５年度</t>
    <rPh sb="1" eb="2">
      <t>ネン</t>
    </rPh>
    <rPh sb="2" eb="3">
      <t>ド</t>
    </rPh>
    <phoneticPr fontId="2"/>
  </si>
  <si>
    <t>※差額については、令和5年度(新)と令和4年度の差額</t>
    <rPh sb="1" eb="3">
      <t>サガク</t>
    </rPh>
    <rPh sb="9" eb="11">
      <t>レイワ</t>
    </rPh>
    <rPh sb="12" eb="14">
      <t>ネンド</t>
    </rPh>
    <rPh sb="15" eb="16">
      <t>シン</t>
    </rPh>
    <rPh sb="18" eb="20">
      <t>レイワ</t>
    </rPh>
    <rPh sb="21" eb="23">
      <t>ネンド</t>
    </rPh>
    <rPh sb="24" eb="26">
      <t>サガク</t>
    </rPh>
    <phoneticPr fontId="2"/>
  </si>
  <si>
    <t>-</t>
    <phoneticPr fontId="2"/>
  </si>
  <si>
    <t>前年度対比</t>
    <rPh sb="0" eb="3">
      <t>ゼンネンド</t>
    </rPh>
    <rPh sb="3" eb="5">
      <t>タイヒ</t>
    </rPh>
    <phoneticPr fontId="2"/>
  </si>
  <si>
    <t>６年度</t>
    <rPh sb="1" eb="2">
      <t>ネン</t>
    </rPh>
    <rPh sb="2" eb="3">
      <t>ド</t>
    </rPh>
    <phoneticPr fontId="2"/>
  </si>
  <si>
    <t>令和5年度との比較表（建築保全業務労務単価）</t>
    <rPh sb="0" eb="2">
      <t>レイワ</t>
    </rPh>
    <rPh sb="3" eb="5">
      <t>ネンド</t>
    </rPh>
    <rPh sb="7" eb="9">
      <t>ヒカク</t>
    </rPh>
    <rPh sb="9" eb="10">
      <t>ヒョウ</t>
    </rPh>
    <rPh sb="11" eb="13">
      <t>ケンチク</t>
    </rPh>
    <rPh sb="13" eb="15">
      <t>ホゼン</t>
    </rPh>
    <rPh sb="15" eb="17">
      <t>ギョウム</t>
    </rPh>
    <rPh sb="17" eb="19">
      <t>ロウム</t>
    </rPh>
    <rPh sb="19" eb="21">
      <t>タンカ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</si>
</sst>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7" x14ac:knownFonts="1">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b/>
      <sz val="14"/>
      <name val="ＭＳ ゴシック"/>
      <family val="3"/>
      <charset val="128"/>
    </font>
    <font>
      <sz val="9"/>
      <name val="ＭＳ 明朝"/>
      <family val="1"/>
      <charset val="128"/>
    </font>
    <font>
      <sz val="14"/>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1" xfId="0" applyFont="1" applyBorder="1" applyAlignment="1">
      <alignment horizontal="center" vertical="center" readingOrder="1"/>
    </xf>
    <xf numFmtId="0" fontId="1" fillId="0" borderId="0" xfId="0" applyFont="1" applyAlignment="1">
      <alignment vertical="center" readingOrder="1"/>
    </xf>
    <xf numFmtId="0" fontId="1" fillId="0" borderId="0" xfId="0" applyFont="1" applyAlignment="1">
      <alignment horizontal="center" vertical="center" readingOrder="1"/>
    </xf>
    <xf numFmtId="0" fontId="1" fillId="0" borderId="2" xfId="0" applyFont="1" applyBorder="1" applyAlignment="1">
      <alignment horizontal="center" vertical="center" readingOrder="1"/>
    </xf>
    <xf numFmtId="0" fontId="1" fillId="0" borderId="0" xfId="0" applyFont="1" applyAlignment="1">
      <alignment horizontal="left" vertical="center" readingOrder="1"/>
    </xf>
    <xf numFmtId="0" fontId="1" fillId="0" borderId="0" xfId="0" applyFo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readingOrder="1"/>
    </xf>
    <xf numFmtId="0" fontId="3" fillId="0" borderId="2" xfId="0" applyFont="1" applyBorder="1" applyAlignment="1">
      <alignment horizontal="left" vertical="center" readingOrder="1"/>
    </xf>
    <xf numFmtId="177" fontId="1" fillId="0" borderId="1" xfId="0" applyNumberFormat="1" applyFont="1" applyBorder="1" applyAlignment="1">
      <alignment horizontal="center" vertical="center" readingOrder="1"/>
    </xf>
    <xf numFmtId="177" fontId="1" fillId="0" borderId="4" xfId="0" applyNumberFormat="1" applyFont="1" applyBorder="1" applyAlignment="1">
      <alignment horizontal="center" vertical="center" readingOrder="1"/>
    </xf>
    <xf numFmtId="0" fontId="4" fillId="0" borderId="0" xfId="0" applyFont="1" applyAlignment="1">
      <alignment horizontal="center" vertical="center" readingOrder="1"/>
    </xf>
    <xf numFmtId="177" fontId="1" fillId="0" borderId="5" xfId="0" applyNumberFormat="1" applyFont="1" applyBorder="1" applyAlignment="1">
      <alignment horizontal="center" vertical="center" readingOrder="1"/>
    </xf>
    <xf numFmtId="0" fontId="1" fillId="0" borderId="6" xfId="0" applyFont="1" applyBorder="1" applyAlignment="1">
      <alignment horizontal="center" vertical="center" readingOrder="1"/>
    </xf>
    <xf numFmtId="177" fontId="1" fillId="0" borderId="6" xfId="0" applyNumberFormat="1" applyFont="1" applyBorder="1" applyAlignment="1">
      <alignment horizontal="center" vertical="center" readingOrder="1"/>
    </xf>
    <xf numFmtId="176" fontId="1" fillId="0" borderId="5" xfId="0" applyNumberFormat="1" applyFont="1" applyBorder="1" applyAlignment="1">
      <alignment horizontal="center" vertical="center" readingOrder="1"/>
    </xf>
    <xf numFmtId="0" fontId="1" fillId="0" borderId="0" xfId="0" applyFont="1" applyAlignment="1">
      <alignment vertical="center" wrapText="1"/>
    </xf>
    <xf numFmtId="0" fontId="3" fillId="0" borderId="0" xfId="0" applyFont="1" applyAlignment="1">
      <alignment vertical="center" readingOrder="1"/>
    </xf>
    <xf numFmtId="177" fontId="1" fillId="0" borderId="7" xfId="0" applyNumberFormat="1" applyFont="1" applyBorder="1" applyAlignment="1">
      <alignment horizontal="center" vertical="center" readingOrder="1"/>
    </xf>
    <xf numFmtId="0" fontId="1" fillId="0" borderId="8" xfId="0" applyFont="1" applyBorder="1" applyAlignment="1">
      <alignment horizontal="center" vertical="center" readingOrder="1"/>
    </xf>
    <xf numFmtId="0" fontId="6" fillId="0" borderId="0" xfId="0" applyFont="1" applyAlignment="1">
      <alignment horizontal="right" vertical="center" readingOrder="1"/>
    </xf>
    <xf numFmtId="0" fontId="1" fillId="0" borderId="9" xfId="0" applyFont="1" applyBorder="1" applyAlignment="1">
      <alignment horizontal="center" vertical="center" readingOrder="1"/>
    </xf>
    <xf numFmtId="176" fontId="1" fillId="0" borderId="7" xfId="0" applyNumberFormat="1" applyFont="1" applyBorder="1" applyAlignment="1">
      <alignment horizontal="center" vertical="center" readingOrder="1"/>
    </xf>
    <xf numFmtId="176" fontId="1" fillId="0" borderId="10" xfId="0" applyNumberFormat="1" applyFont="1" applyBorder="1" applyAlignment="1">
      <alignment horizontal="center" vertical="center" readingOrder="1"/>
    </xf>
    <xf numFmtId="177" fontId="1" fillId="0" borderId="0" xfId="0" applyNumberFormat="1" applyFont="1" applyAlignment="1">
      <alignment horizontal="center" vertical="center" readingOrder="1"/>
    </xf>
    <xf numFmtId="0" fontId="3" fillId="0" borderId="0" xfId="0" applyFont="1" applyAlignment="1">
      <alignment horizontal="left" vertical="center" readingOrder="1"/>
    </xf>
    <xf numFmtId="178" fontId="1" fillId="0" borderId="5" xfId="0" applyNumberFormat="1" applyFont="1" applyBorder="1" applyAlignment="1">
      <alignment horizontal="center" vertical="center" readingOrder="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2" xfId="0" applyFont="1" applyBorder="1" applyAlignment="1">
      <alignment horizontal="left" vertical="center" wrapText="1"/>
    </xf>
    <xf numFmtId="0" fontId="1" fillId="0" borderId="16" xfId="0" applyFont="1" applyBorder="1" applyAlignment="1">
      <alignment horizontal="left" vertical="center" wrapText="1"/>
    </xf>
    <xf numFmtId="0" fontId="1" fillId="0" borderId="4" xfId="0" applyFont="1" applyBorder="1" applyAlignment="1">
      <alignment horizontal="center" vertical="center" readingOrder="1"/>
    </xf>
    <xf numFmtId="0" fontId="1" fillId="0" borderId="17" xfId="0" applyFont="1" applyBorder="1" applyAlignment="1">
      <alignment horizontal="center" vertical="center" readingOrder="1"/>
    </xf>
    <xf numFmtId="0" fontId="1" fillId="0" borderId="10" xfId="0" applyFont="1" applyBorder="1" applyAlignment="1">
      <alignment horizontal="center" vertical="center" readingOrder="1"/>
    </xf>
    <xf numFmtId="0" fontId="1" fillId="0" borderId="1" xfId="0" applyFont="1" applyBorder="1" applyAlignment="1">
      <alignment horizontal="center" vertical="center" readingOrder="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0" xfId="0" applyFont="1" applyAlignment="1">
      <alignment horizontal="left" vertical="center" wrapText="1" readingOrder="1"/>
    </xf>
    <xf numFmtId="0" fontId="3" fillId="0" borderId="2" xfId="0" applyFont="1" applyBorder="1" applyAlignment="1">
      <alignment horizontal="left" vertical="center" readingOrder="1"/>
    </xf>
    <xf numFmtId="0" fontId="4" fillId="0" borderId="0" xfId="0" applyFont="1" applyAlignment="1">
      <alignment horizontal="center" vertical="center" readingOrder="1"/>
    </xf>
    <xf numFmtId="0" fontId="1" fillId="0" borderId="1" xfId="0" applyFont="1" applyBorder="1" applyAlignment="1">
      <alignment horizontal="center" vertical="center" wrapText="1" readingOrder="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election activeCell="B16" sqref="B16"/>
    </sheetView>
  </sheetViews>
  <sheetFormatPr defaultColWidth="9" defaultRowHeight="13.2" x14ac:dyDescent="0.2"/>
  <cols>
    <col min="1" max="1" width="9" style="6"/>
    <col min="2" max="2" width="61.44140625" style="6" customWidth="1"/>
    <col min="3" max="16384" width="9" style="6"/>
  </cols>
  <sheetData>
    <row r="1" spans="1:4" ht="30" customHeight="1" x14ac:dyDescent="0.2">
      <c r="A1" s="6" t="s">
        <v>23</v>
      </c>
    </row>
    <row r="2" spans="1:4" ht="50.1" customHeight="1" x14ac:dyDescent="0.2">
      <c r="A2" s="7" t="s">
        <v>17</v>
      </c>
      <c r="B2" s="28" t="s">
        <v>18</v>
      </c>
      <c r="C2" s="28"/>
      <c r="D2" s="28"/>
    </row>
    <row r="3" spans="1:4" ht="50.1" customHeight="1" x14ac:dyDescent="0.2">
      <c r="A3" s="7" t="s">
        <v>19</v>
      </c>
      <c r="B3" s="29" t="s">
        <v>24</v>
      </c>
      <c r="C3" s="29"/>
      <c r="D3" s="29"/>
    </row>
    <row r="4" spans="1:4" ht="50.1" customHeight="1" x14ac:dyDescent="0.2">
      <c r="A4" s="7" t="s">
        <v>20</v>
      </c>
      <c r="B4" s="29" t="s">
        <v>25</v>
      </c>
      <c r="C4" s="29"/>
      <c r="D4" s="29"/>
    </row>
    <row r="5" spans="1:4" ht="50.1" customHeight="1" x14ac:dyDescent="0.2">
      <c r="A5" s="7" t="s">
        <v>21</v>
      </c>
      <c r="B5" s="29" t="s">
        <v>22</v>
      </c>
      <c r="C5" s="29"/>
      <c r="D5" s="29"/>
    </row>
  </sheetData>
  <mergeCells count="4">
    <mergeCell ref="B2:D2"/>
    <mergeCell ref="B3:D3"/>
    <mergeCell ref="B4:D4"/>
    <mergeCell ref="B5:D5"/>
  </mergeCells>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7"/>
  <sheetViews>
    <sheetView tabSelected="1" zoomScale="80" zoomScaleNormal="80" workbookViewId="0">
      <selection activeCell="A3" sqref="A3"/>
    </sheetView>
  </sheetViews>
  <sheetFormatPr defaultColWidth="9" defaultRowHeight="13.2" x14ac:dyDescent="0.2"/>
  <cols>
    <col min="1" max="1" width="14.44140625" style="2" customWidth="1"/>
    <col min="2" max="13" width="14.44140625" style="3" customWidth="1"/>
    <col min="14" max="14" width="14.44140625" style="2" customWidth="1"/>
    <col min="15" max="16384" width="9" style="2"/>
  </cols>
  <sheetData>
    <row r="1" spans="1:14" ht="20.100000000000001" customHeight="1" x14ac:dyDescent="0.2">
      <c r="A1" s="12"/>
      <c r="N1" s="21" t="s">
        <v>37</v>
      </c>
    </row>
    <row r="2" spans="1:14" ht="20.100000000000001" customHeight="1" x14ac:dyDescent="0.2">
      <c r="A2" s="48" t="s">
        <v>43</v>
      </c>
      <c r="B2" s="48"/>
      <c r="C2" s="48"/>
      <c r="D2" s="48"/>
      <c r="E2" s="48"/>
      <c r="F2" s="48"/>
      <c r="G2" s="48"/>
      <c r="H2" s="48"/>
      <c r="I2" s="48"/>
      <c r="J2" s="48"/>
      <c r="K2" s="48"/>
      <c r="L2" s="48"/>
      <c r="M2" s="48"/>
      <c r="N2" s="48"/>
    </row>
    <row r="3" spans="1:14" ht="20.100000000000001" customHeight="1" x14ac:dyDescent="0.2">
      <c r="B3" s="5"/>
    </row>
    <row r="4" spans="1:14" ht="20.100000000000001" customHeight="1" x14ac:dyDescent="0.2">
      <c r="A4" s="47" t="s">
        <v>30</v>
      </c>
      <c r="B4" s="47"/>
      <c r="C4" s="47"/>
      <c r="D4" s="47"/>
      <c r="E4" s="47"/>
      <c r="F4" s="47"/>
      <c r="G4" s="47"/>
      <c r="H4" s="47"/>
      <c r="I4" s="47"/>
      <c r="J4" s="47"/>
      <c r="K4" s="47"/>
      <c r="L4" s="47"/>
      <c r="M4" s="26"/>
    </row>
    <row r="5" spans="1:14" ht="20.100000000000001" customHeight="1" x14ac:dyDescent="0.2">
      <c r="A5" s="42" t="s">
        <v>0</v>
      </c>
      <c r="B5" s="42"/>
      <c r="C5" s="1" t="s">
        <v>1</v>
      </c>
      <c r="D5" s="1" t="s">
        <v>2</v>
      </c>
      <c r="E5" s="1" t="s">
        <v>3</v>
      </c>
      <c r="F5" s="1" t="s">
        <v>4</v>
      </c>
      <c r="G5" s="1" t="s">
        <v>5</v>
      </c>
      <c r="H5" s="1" t="s">
        <v>6</v>
      </c>
      <c r="I5" s="1" t="s">
        <v>7</v>
      </c>
      <c r="J5" s="1" t="s">
        <v>8</v>
      </c>
      <c r="K5" s="1" t="s">
        <v>9</v>
      </c>
      <c r="L5" s="1" t="s">
        <v>10</v>
      </c>
      <c r="M5" s="1" t="s">
        <v>34</v>
      </c>
      <c r="N5" s="1" t="s">
        <v>41</v>
      </c>
    </row>
    <row r="6" spans="1:14" ht="20.100000000000001" customHeight="1" x14ac:dyDescent="0.2">
      <c r="A6" s="39" t="s">
        <v>14</v>
      </c>
      <c r="B6" s="20" t="s">
        <v>42</v>
      </c>
      <c r="C6" s="13">
        <v>16400</v>
      </c>
      <c r="D6" s="13">
        <v>16000</v>
      </c>
      <c r="E6" s="13">
        <v>19200</v>
      </c>
      <c r="F6" s="13">
        <v>15700</v>
      </c>
      <c r="G6" s="13">
        <v>17900</v>
      </c>
      <c r="H6" s="13">
        <v>17600</v>
      </c>
      <c r="I6" s="13">
        <v>17300</v>
      </c>
      <c r="J6" s="13">
        <v>17400</v>
      </c>
      <c r="K6" s="13">
        <v>15000</v>
      </c>
      <c r="L6" s="13">
        <v>13700</v>
      </c>
      <c r="M6" s="13">
        <f>AVERAGE(C6:L6)</f>
        <v>16620</v>
      </c>
      <c r="N6" s="27">
        <f>(M6-M7)/M7</f>
        <v>8.2736156351791532E-2</v>
      </c>
    </row>
    <row r="7" spans="1:14" ht="20.100000000000001" customHeight="1" x14ac:dyDescent="0.2">
      <c r="A7" s="40"/>
      <c r="B7" s="22" t="s">
        <v>38</v>
      </c>
      <c r="C7" s="19">
        <v>15100</v>
      </c>
      <c r="D7" s="19">
        <v>14700</v>
      </c>
      <c r="E7" s="19">
        <v>17900</v>
      </c>
      <c r="F7" s="19">
        <v>14500</v>
      </c>
      <c r="G7" s="19">
        <v>16500</v>
      </c>
      <c r="H7" s="19">
        <v>16200</v>
      </c>
      <c r="I7" s="19">
        <v>16000</v>
      </c>
      <c r="J7" s="19">
        <v>16300</v>
      </c>
      <c r="K7" s="19">
        <v>13800</v>
      </c>
      <c r="L7" s="19">
        <v>12500</v>
      </c>
      <c r="M7" s="19">
        <v>15350</v>
      </c>
      <c r="N7" s="19" t="s">
        <v>40</v>
      </c>
    </row>
    <row r="8" spans="1:14" ht="20.100000000000001" customHeight="1" x14ac:dyDescent="0.2">
      <c r="A8" s="41"/>
      <c r="B8" s="1" t="s">
        <v>26</v>
      </c>
      <c r="C8" s="10">
        <f t="shared" ref="C8:L8" si="0">C6-C7</f>
        <v>1300</v>
      </c>
      <c r="D8" s="10">
        <f t="shared" si="0"/>
        <v>1300</v>
      </c>
      <c r="E8" s="10">
        <f t="shared" si="0"/>
        <v>1300</v>
      </c>
      <c r="F8" s="10">
        <f t="shared" si="0"/>
        <v>1200</v>
      </c>
      <c r="G8" s="10">
        <f t="shared" si="0"/>
        <v>1400</v>
      </c>
      <c r="H8" s="10">
        <f t="shared" si="0"/>
        <v>1400</v>
      </c>
      <c r="I8" s="10">
        <f t="shared" si="0"/>
        <v>1300</v>
      </c>
      <c r="J8" s="10">
        <f t="shared" si="0"/>
        <v>1100</v>
      </c>
      <c r="K8" s="10">
        <f t="shared" si="0"/>
        <v>1200</v>
      </c>
      <c r="L8" s="10">
        <f t="shared" si="0"/>
        <v>1200</v>
      </c>
      <c r="M8" s="10">
        <f t="shared" ref="M8:M23" si="1">AVERAGE(C8:L8)</f>
        <v>1270</v>
      </c>
      <c r="N8" s="10" t="s">
        <v>40</v>
      </c>
    </row>
    <row r="9" spans="1:14" ht="20.100000000000001" customHeight="1" x14ac:dyDescent="0.2">
      <c r="A9" s="39" t="s">
        <v>15</v>
      </c>
      <c r="B9" s="20" t="s">
        <v>42</v>
      </c>
      <c r="C9" s="13">
        <v>14000</v>
      </c>
      <c r="D9" s="13">
        <v>13700</v>
      </c>
      <c r="E9" s="13">
        <v>16400</v>
      </c>
      <c r="F9" s="13">
        <v>13400</v>
      </c>
      <c r="G9" s="13">
        <v>15200</v>
      </c>
      <c r="H9" s="13">
        <v>15100</v>
      </c>
      <c r="I9" s="13">
        <v>14700</v>
      </c>
      <c r="J9" s="13">
        <v>14800</v>
      </c>
      <c r="K9" s="13">
        <v>12800</v>
      </c>
      <c r="L9" s="13">
        <v>11600</v>
      </c>
      <c r="M9" s="13">
        <f t="shared" si="1"/>
        <v>14170</v>
      </c>
      <c r="N9" s="27">
        <f>(M9-M10)/M10</f>
        <v>8.0854309687261636E-2</v>
      </c>
    </row>
    <row r="10" spans="1:14" ht="20.100000000000001" customHeight="1" x14ac:dyDescent="0.2">
      <c r="A10" s="40"/>
      <c r="B10" s="22" t="s">
        <v>38</v>
      </c>
      <c r="C10" s="19">
        <v>12900</v>
      </c>
      <c r="D10" s="19">
        <v>12600</v>
      </c>
      <c r="E10" s="19">
        <v>15300</v>
      </c>
      <c r="F10" s="19">
        <v>12400</v>
      </c>
      <c r="G10" s="19">
        <v>14000</v>
      </c>
      <c r="H10" s="19">
        <v>13900</v>
      </c>
      <c r="I10" s="19">
        <v>13600</v>
      </c>
      <c r="J10" s="19">
        <v>13900</v>
      </c>
      <c r="K10" s="19">
        <v>11900</v>
      </c>
      <c r="L10" s="19">
        <v>10600</v>
      </c>
      <c r="M10" s="19">
        <f t="shared" si="1"/>
        <v>13110</v>
      </c>
      <c r="N10" s="19" t="s">
        <v>40</v>
      </c>
    </row>
    <row r="11" spans="1:14" ht="20.100000000000001" customHeight="1" x14ac:dyDescent="0.2">
      <c r="A11" s="41"/>
      <c r="B11" s="1" t="s">
        <v>26</v>
      </c>
      <c r="C11" s="10">
        <f t="shared" ref="C11:L11" si="2">C9-C10</f>
        <v>1100</v>
      </c>
      <c r="D11" s="10">
        <f t="shared" si="2"/>
        <v>1100</v>
      </c>
      <c r="E11" s="10">
        <f t="shared" si="2"/>
        <v>1100</v>
      </c>
      <c r="F11" s="10">
        <f t="shared" si="2"/>
        <v>1000</v>
      </c>
      <c r="G11" s="10">
        <f t="shared" si="2"/>
        <v>1200</v>
      </c>
      <c r="H11" s="10">
        <f t="shared" si="2"/>
        <v>1200</v>
      </c>
      <c r="I11" s="10">
        <f t="shared" si="2"/>
        <v>1100</v>
      </c>
      <c r="J11" s="10">
        <f t="shared" si="2"/>
        <v>900</v>
      </c>
      <c r="K11" s="10">
        <f t="shared" si="2"/>
        <v>900</v>
      </c>
      <c r="L11" s="10">
        <f t="shared" si="2"/>
        <v>1000</v>
      </c>
      <c r="M11" s="10">
        <f t="shared" si="1"/>
        <v>1060</v>
      </c>
      <c r="N11" s="10" t="s">
        <v>40</v>
      </c>
    </row>
    <row r="12" spans="1:14" ht="20.100000000000001" customHeight="1" x14ac:dyDescent="0.2">
      <c r="A12" s="42" t="s">
        <v>16</v>
      </c>
      <c r="B12" s="20" t="s">
        <v>42</v>
      </c>
      <c r="C12" s="13">
        <v>12400</v>
      </c>
      <c r="D12" s="13">
        <v>12100</v>
      </c>
      <c r="E12" s="13">
        <v>14500</v>
      </c>
      <c r="F12" s="13">
        <v>11800</v>
      </c>
      <c r="G12" s="13">
        <v>13500</v>
      </c>
      <c r="H12" s="13">
        <v>13200</v>
      </c>
      <c r="I12" s="13">
        <v>13000</v>
      </c>
      <c r="J12" s="13">
        <v>13100</v>
      </c>
      <c r="K12" s="13">
        <v>11300</v>
      </c>
      <c r="L12" s="13">
        <v>10300</v>
      </c>
      <c r="M12" s="13">
        <f t="shared" si="1"/>
        <v>12520</v>
      </c>
      <c r="N12" s="27">
        <f>(M12-M13)/M13</f>
        <v>8.0241587575496112E-2</v>
      </c>
    </row>
    <row r="13" spans="1:14" ht="20.100000000000001" customHeight="1" x14ac:dyDescent="0.2">
      <c r="A13" s="42"/>
      <c r="B13" s="22" t="s">
        <v>38</v>
      </c>
      <c r="C13" s="19">
        <v>11400</v>
      </c>
      <c r="D13" s="19">
        <v>11100</v>
      </c>
      <c r="E13" s="19">
        <v>13500</v>
      </c>
      <c r="F13" s="19">
        <v>11000</v>
      </c>
      <c r="G13" s="19">
        <v>12400</v>
      </c>
      <c r="H13" s="19">
        <v>12200</v>
      </c>
      <c r="I13" s="19">
        <v>12100</v>
      </c>
      <c r="J13" s="19">
        <v>12300</v>
      </c>
      <c r="K13" s="19">
        <v>10500</v>
      </c>
      <c r="L13" s="19">
        <v>9400</v>
      </c>
      <c r="M13" s="19">
        <f t="shared" si="1"/>
        <v>11590</v>
      </c>
      <c r="N13" s="19" t="s">
        <v>40</v>
      </c>
    </row>
    <row r="14" spans="1:14" ht="20.100000000000001" customHeight="1" x14ac:dyDescent="0.2">
      <c r="A14" s="42"/>
      <c r="B14" s="1" t="s">
        <v>26</v>
      </c>
      <c r="C14" s="10">
        <f t="shared" ref="C14:L14" si="3">C12-C13</f>
        <v>1000</v>
      </c>
      <c r="D14" s="10">
        <f t="shared" si="3"/>
        <v>1000</v>
      </c>
      <c r="E14" s="10">
        <f t="shared" si="3"/>
        <v>1000</v>
      </c>
      <c r="F14" s="10">
        <f t="shared" si="3"/>
        <v>800</v>
      </c>
      <c r="G14" s="10">
        <f t="shared" si="3"/>
        <v>1100</v>
      </c>
      <c r="H14" s="10">
        <f t="shared" si="3"/>
        <v>1000</v>
      </c>
      <c r="I14" s="10">
        <f t="shared" si="3"/>
        <v>900</v>
      </c>
      <c r="J14" s="10">
        <f t="shared" si="3"/>
        <v>800</v>
      </c>
      <c r="K14" s="10">
        <f t="shared" si="3"/>
        <v>800</v>
      </c>
      <c r="L14" s="10">
        <f t="shared" si="3"/>
        <v>900</v>
      </c>
      <c r="M14" s="10">
        <f t="shared" si="1"/>
        <v>930</v>
      </c>
      <c r="N14" s="10" t="s">
        <v>40</v>
      </c>
    </row>
    <row r="15" spans="1:14" ht="20.100000000000001" customHeight="1" x14ac:dyDescent="0.2">
      <c r="A15" s="39" t="s">
        <v>11</v>
      </c>
      <c r="B15" s="20" t="s">
        <v>42</v>
      </c>
      <c r="C15" s="13">
        <v>16000</v>
      </c>
      <c r="D15" s="13">
        <v>15500</v>
      </c>
      <c r="E15" s="13">
        <v>19900</v>
      </c>
      <c r="F15" s="13">
        <v>15800</v>
      </c>
      <c r="G15" s="13">
        <v>17400</v>
      </c>
      <c r="H15" s="13">
        <v>18700</v>
      </c>
      <c r="I15" s="13">
        <v>16200</v>
      </c>
      <c r="J15" s="13">
        <v>15500</v>
      </c>
      <c r="K15" s="13">
        <v>15900</v>
      </c>
      <c r="L15" s="13">
        <v>15200</v>
      </c>
      <c r="M15" s="13">
        <f t="shared" si="1"/>
        <v>16610</v>
      </c>
      <c r="N15" s="27">
        <f>(M15-M16)/M16</f>
        <v>9.8544973544973546E-2</v>
      </c>
    </row>
    <row r="16" spans="1:14" ht="20.100000000000001" customHeight="1" x14ac:dyDescent="0.2">
      <c r="A16" s="40"/>
      <c r="B16" s="22" t="s">
        <v>38</v>
      </c>
      <c r="C16" s="19">
        <v>14600</v>
      </c>
      <c r="D16" s="19">
        <v>14000</v>
      </c>
      <c r="E16" s="19">
        <v>18200</v>
      </c>
      <c r="F16" s="19">
        <v>14400</v>
      </c>
      <c r="G16" s="19">
        <v>15900</v>
      </c>
      <c r="H16" s="19">
        <v>17000</v>
      </c>
      <c r="I16" s="19">
        <v>14800</v>
      </c>
      <c r="J16" s="19">
        <v>13900</v>
      </c>
      <c r="K16" s="19">
        <v>14500</v>
      </c>
      <c r="L16" s="19">
        <v>13900</v>
      </c>
      <c r="M16" s="19">
        <f t="shared" si="1"/>
        <v>15120</v>
      </c>
      <c r="N16" s="19" t="s">
        <v>40</v>
      </c>
    </row>
    <row r="17" spans="1:16" ht="20.100000000000001" customHeight="1" x14ac:dyDescent="0.2">
      <c r="A17" s="41"/>
      <c r="B17" s="1" t="s">
        <v>26</v>
      </c>
      <c r="C17" s="10">
        <f t="shared" ref="C17:L17" si="4">C15-C16</f>
        <v>1400</v>
      </c>
      <c r="D17" s="10">
        <f t="shared" si="4"/>
        <v>1500</v>
      </c>
      <c r="E17" s="10">
        <f t="shared" si="4"/>
        <v>1700</v>
      </c>
      <c r="F17" s="10">
        <f t="shared" si="4"/>
        <v>1400</v>
      </c>
      <c r="G17" s="10">
        <f t="shared" si="4"/>
        <v>1500</v>
      </c>
      <c r="H17" s="10">
        <f t="shared" si="4"/>
        <v>1700</v>
      </c>
      <c r="I17" s="10">
        <f t="shared" si="4"/>
        <v>1400</v>
      </c>
      <c r="J17" s="10">
        <f t="shared" si="4"/>
        <v>1600</v>
      </c>
      <c r="K17" s="10">
        <f t="shared" si="4"/>
        <v>1400</v>
      </c>
      <c r="L17" s="10">
        <f t="shared" si="4"/>
        <v>1300</v>
      </c>
      <c r="M17" s="10">
        <f t="shared" si="1"/>
        <v>1490</v>
      </c>
      <c r="N17" s="10" t="s">
        <v>40</v>
      </c>
    </row>
    <row r="18" spans="1:16" ht="20.100000000000001" customHeight="1" x14ac:dyDescent="0.2">
      <c r="A18" s="39" t="s">
        <v>12</v>
      </c>
      <c r="B18" s="20" t="s">
        <v>42</v>
      </c>
      <c r="C18" s="13">
        <v>12700</v>
      </c>
      <c r="D18" s="13">
        <v>12400</v>
      </c>
      <c r="E18" s="13">
        <v>15800</v>
      </c>
      <c r="F18" s="13">
        <v>12600</v>
      </c>
      <c r="G18" s="13">
        <v>13900</v>
      </c>
      <c r="H18" s="13">
        <v>14900</v>
      </c>
      <c r="I18" s="13">
        <v>12800</v>
      </c>
      <c r="J18" s="13">
        <v>12300</v>
      </c>
      <c r="K18" s="13">
        <v>12700</v>
      </c>
      <c r="L18" s="13">
        <v>12100</v>
      </c>
      <c r="M18" s="13">
        <f t="shared" si="1"/>
        <v>13220</v>
      </c>
      <c r="N18" s="27">
        <f>(M18-M19)/M19</f>
        <v>9.7095435684647305E-2</v>
      </c>
    </row>
    <row r="19" spans="1:16" ht="20.100000000000001" customHeight="1" x14ac:dyDescent="0.2">
      <c r="A19" s="40"/>
      <c r="B19" s="22" t="s">
        <v>38</v>
      </c>
      <c r="C19" s="19">
        <v>11600</v>
      </c>
      <c r="D19" s="19">
        <v>11200</v>
      </c>
      <c r="E19" s="19">
        <v>14500</v>
      </c>
      <c r="F19" s="19">
        <v>11500</v>
      </c>
      <c r="G19" s="19">
        <v>12700</v>
      </c>
      <c r="H19" s="19">
        <v>13500</v>
      </c>
      <c r="I19" s="19">
        <v>11700</v>
      </c>
      <c r="J19" s="19">
        <v>11100</v>
      </c>
      <c r="K19" s="19">
        <v>11600</v>
      </c>
      <c r="L19" s="19">
        <v>11100</v>
      </c>
      <c r="M19" s="19">
        <f t="shared" si="1"/>
        <v>12050</v>
      </c>
      <c r="N19" s="19" t="s">
        <v>40</v>
      </c>
    </row>
    <row r="20" spans="1:16" ht="20.100000000000001" customHeight="1" x14ac:dyDescent="0.2">
      <c r="A20" s="41"/>
      <c r="B20" s="1" t="s">
        <v>26</v>
      </c>
      <c r="C20" s="11">
        <f t="shared" ref="C20:L20" si="5">C18-C19</f>
        <v>1100</v>
      </c>
      <c r="D20" s="11">
        <f t="shared" si="5"/>
        <v>1200</v>
      </c>
      <c r="E20" s="11">
        <f t="shared" si="5"/>
        <v>1300</v>
      </c>
      <c r="F20" s="11">
        <f t="shared" si="5"/>
        <v>1100</v>
      </c>
      <c r="G20" s="11">
        <f t="shared" si="5"/>
        <v>1200</v>
      </c>
      <c r="H20" s="11">
        <f t="shared" si="5"/>
        <v>1400</v>
      </c>
      <c r="I20" s="11">
        <f t="shared" si="5"/>
        <v>1100</v>
      </c>
      <c r="J20" s="11">
        <f t="shared" si="5"/>
        <v>1200</v>
      </c>
      <c r="K20" s="11">
        <f t="shared" si="5"/>
        <v>1100</v>
      </c>
      <c r="L20" s="11">
        <f t="shared" si="5"/>
        <v>1000</v>
      </c>
      <c r="M20" s="10">
        <f t="shared" si="1"/>
        <v>1170</v>
      </c>
      <c r="N20" s="10" t="s">
        <v>40</v>
      </c>
    </row>
    <row r="21" spans="1:16" ht="20.100000000000001" customHeight="1" x14ac:dyDescent="0.2">
      <c r="A21" s="39" t="s">
        <v>13</v>
      </c>
      <c r="B21" s="20" t="s">
        <v>42</v>
      </c>
      <c r="C21" s="13">
        <v>11600</v>
      </c>
      <c r="D21" s="13">
        <v>11400</v>
      </c>
      <c r="E21" s="13">
        <v>14500</v>
      </c>
      <c r="F21" s="13">
        <v>11500</v>
      </c>
      <c r="G21" s="13">
        <v>12700</v>
      </c>
      <c r="H21" s="13">
        <v>13700</v>
      </c>
      <c r="I21" s="13">
        <v>11800</v>
      </c>
      <c r="J21" s="13">
        <v>11300</v>
      </c>
      <c r="K21" s="13">
        <v>11600</v>
      </c>
      <c r="L21" s="13">
        <v>11100</v>
      </c>
      <c r="M21" s="13">
        <f t="shared" si="1"/>
        <v>12120</v>
      </c>
      <c r="N21" s="27">
        <f>(M21-M22)/M22</f>
        <v>9.6832579185520365E-2</v>
      </c>
    </row>
    <row r="22" spans="1:16" ht="20.100000000000001" customHeight="1" x14ac:dyDescent="0.2">
      <c r="A22" s="40"/>
      <c r="B22" s="22" t="s">
        <v>38</v>
      </c>
      <c r="C22" s="19">
        <v>10600</v>
      </c>
      <c r="D22" s="19">
        <v>10300</v>
      </c>
      <c r="E22" s="19">
        <v>13300</v>
      </c>
      <c r="F22" s="19">
        <v>10600</v>
      </c>
      <c r="G22" s="19">
        <v>11600</v>
      </c>
      <c r="H22" s="19">
        <v>12400</v>
      </c>
      <c r="I22" s="19">
        <v>10800</v>
      </c>
      <c r="J22" s="19">
        <v>10100</v>
      </c>
      <c r="K22" s="19">
        <v>10600</v>
      </c>
      <c r="L22" s="19">
        <v>10200</v>
      </c>
      <c r="M22" s="19">
        <f t="shared" si="1"/>
        <v>11050</v>
      </c>
      <c r="N22" s="19" t="s">
        <v>40</v>
      </c>
    </row>
    <row r="23" spans="1:16" ht="20.100000000000001" customHeight="1" x14ac:dyDescent="0.2">
      <c r="A23" s="41"/>
      <c r="B23" s="1" t="s">
        <v>26</v>
      </c>
      <c r="C23" s="10">
        <f t="shared" ref="C23:L23" si="6">C21-C22</f>
        <v>1000</v>
      </c>
      <c r="D23" s="10">
        <f t="shared" si="6"/>
        <v>1100</v>
      </c>
      <c r="E23" s="10">
        <f t="shared" si="6"/>
        <v>1200</v>
      </c>
      <c r="F23" s="10">
        <f t="shared" si="6"/>
        <v>900</v>
      </c>
      <c r="G23" s="10">
        <f t="shared" si="6"/>
        <v>1100</v>
      </c>
      <c r="H23" s="10">
        <f t="shared" si="6"/>
        <v>1300</v>
      </c>
      <c r="I23" s="10">
        <f t="shared" si="6"/>
        <v>1000</v>
      </c>
      <c r="J23" s="10">
        <f t="shared" si="6"/>
        <v>1200</v>
      </c>
      <c r="K23" s="10">
        <f t="shared" si="6"/>
        <v>1000</v>
      </c>
      <c r="L23" s="10">
        <f t="shared" si="6"/>
        <v>900</v>
      </c>
      <c r="M23" s="10">
        <f t="shared" si="1"/>
        <v>1070</v>
      </c>
      <c r="N23" s="10" t="s">
        <v>40</v>
      </c>
    </row>
    <row r="24" spans="1:16" ht="20.100000000000001" customHeight="1" x14ac:dyDescent="0.2">
      <c r="A24" s="5" t="s">
        <v>39</v>
      </c>
      <c r="C24" s="25"/>
      <c r="D24" s="25"/>
      <c r="E24" s="25"/>
      <c r="F24" s="25"/>
      <c r="G24" s="25"/>
      <c r="H24" s="25"/>
      <c r="I24" s="25"/>
      <c r="J24" s="25"/>
      <c r="K24" s="25"/>
      <c r="L24" s="25"/>
      <c r="M24" s="25"/>
      <c r="N24" s="25"/>
    </row>
    <row r="25" spans="1:16" ht="20.100000000000001" customHeight="1" x14ac:dyDescent="0.2">
      <c r="A25" s="3"/>
    </row>
    <row r="26" spans="1:16" ht="20.100000000000001" customHeight="1" x14ac:dyDescent="0.2">
      <c r="A26" s="47" t="s">
        <v>31</v>
      </c>
      <c r="B26" s="47"/>
      <c r="C26" s="47"/>
      <c r="D26" s="18"/>
      <c r="E26" s="9" t="s">
        <v>33</v>
      </c>
      <c r="F26" s="4"/>
      <c r="G26" s="4"/>
      <c r="H26" s="18"/>
      <c r="I26" s="5" t="s">
        <v>35</v>
      </c>
      <c r="N26" s="3"/>
      <c r="O26" s="3"/>
      <c r="P26" s="3"/>
    </row>
    <row r="27" spans="1:16" ht="20.100000000000001" customHeight="1" x14ac:dyDescent="0.2">
      <c r="A27" s="42" t="s">
        <v>0</v>
      </c>
      <c r="B27" s="42"/>
      <c r="C27" s="1" t="s">
        <v>27</v>
      </c>
      <c r="D27" s="8"/>
      <c r="E27" s="42" t="s">
        <v>28</v>
      </c>
      <c r="F27" s="42"/>
      <c r="G27" s="1" t="s">
        <v>27</v>
      </c>
      <c r="I27" s="7" t="s">
        <v>17</v>
      </c>
      <c r="J27" s="43" t="s">
        <v>18</v>
      </c>
      <c r="K27" s="44"/>
      <c r="L27" s="44"/>
      <c r="M27" s="44"/>
      <c r="N27" s="45"/>
      <c r="O27" s="6"/>
      <c r="P27" s="6"/>
    </row>
    <row r="28" spans="1:16" ht="20.100000000000001" customHeight="1" x14ac:dyDescent="0.2">
      <c r="A28" s="42" t="s">
        <v>14</v>
      </c>
      <c r="B28" s="20" t="s">
        <v>42</v>
      </c>
      <c r="C28" s="16">
        <v>9.6</v>
      </c>
      <c r="D28" s="8"/>
      <c r="E28" s="49" t="s">
        <v>29</v>
      </c>
      <c r="F28" s="20" t="s">
        <v>42</v>
      </c>
      <c r="G28" s="13">
        <v>4700</v>
      </c>
      <c r="I28" s="28" t="s">
        <v>19</v>
      </c>
      <c r="J28" s="30" t="s">
        <v>36</v>
      </c>
      <c r="K28" s="31"/>
      <c r="L28" s="31"/>
      <c r="M28" s="31"/>
      <c r="N28" s="32"/>
      <c r="O28" s="17"/>
      <c r="P28" s="17"/>
    </row>
    <row r="29" spans="1:16" ht="20.100000000000001" customHeight="1" x14ac:dyDescent="0.2">
      <c r="A29" s="42"/>
      <c r="B29" s="22" t="s">
        <v>38</v>
      </c>
      <c r="C29" s="23">
        <v>9.6</v>
      </c>
      <c r="D29" s="8"/>
      <c r="E29" s="49"/>
      <c r="F29" s="22" t="s">
        <v>38</v>
      </c>
      <c r="G29" s="15">
        <v>4300</v>
      </c>
      <c r="I29" s="28"/>
      <c r="J29" s="33"/>
      <c r="K29" s="34"/>
      <c r="L29" s="34"/>
      <c r="M29" s="34"/>
      <c r="N29" s="35"/>
      <c r="O29" s="17"/>
      <c r="P29" s="17"/>
    </row>
    <row r="30" spans="1:16" ht="20.100000000000001" customHeight="1" x14ac:dyDescent="0.2">
      <c r="A30" s="42" t="s">
        <v>15</v>
      </c>
      <c r="B30" s="20" t="s">
        <v>42</v>
      </c>
      <c r="C30" s="16">
        <v>9.4</v>
      </c>
      <c r="D30" s="8"/>
      <c r="E30" s="49"/>
      <c r="F30" s="1" t="s">
        <v>26</v>
      </c>
      <c r="G30" s="1">
        <f>G28-G29</f>
        <v>400</v>
      </c>
      <c r="I30" s="28"/>
      <c r="J30" s="36"/>
      <c r="K30" s="37"/>
      <c r="L30" s="37"/>
      <c r="M30" s="37"/>
      <c r="N30" s="38"/>
      <c r="O30" s="17"/>
      <c r="P30" s="17"/>
    </row>
    <row r="31" spans="1:16" ht="20.100000000000001" customHeight="1" x14ac:dyDescent="0.2">
      <c r="A31" s="42"/>
      <c r="B31" s="22" t="s">
        <v>38</v>
      </c>
      <c r="C31" s="23">
        <v>9.5</v>
      </c>
      <c r="D31" s="8"/>
      <c r="I31" s="28" t="s">
        <v>20</v>
      </c>
      <c r="J31" s="30" t="s">
        <v>25</v>
      </c>
      <c r="K31" s="31"/>
      <c r="L31" s="31"/>
      <c r="M31" s="31"/>
      <c r="N31" s="32"/>
      <c r="O31" s="6"/>
      <c r="P31" s="6"/>
    </row>
    <row r="32" spans="1:16" ht="20.100000000000001" customHeight="1" x14ac:dyDescent="0.2">
      <c r="A32" s="42" t="s">
        <v>16</v>
      </c>
      <c r="B32" s="20" t="s">
        <v>42</v>
      </c>
      <c r="C32" s="16">
        <v>10.6</v>
      </c>
      <c r="D32" s="8"/>
      <c r="I32" s="28"/>
      <c r="J32" s="33"/>
      <c r="K32" s="34"/>
      <c r="L32" s="34"/>
      <c r="M32" s="34"/>
      <c r="N32" s="35"/>
      <c r="O32" s="17"/>
      <c r="P32" s="17"/>
    </row>
    <row r="33" spans="1:16" ht="20.100000000000001" customHeight="1" x14ac:dyDescent="0.2">
      <c r="A33" s="42"/>
      <c r="B33" s="14" t="s">
        <v>38</v>
      </c>
      <c r="C33" s="24">
        <v>10.5</v>
      </c>
      <c r="D33" s="8"/>
      <c r="I33" s="28"/>
      <c r="J33" s="36"/>
      <c r="K33" s="37"/>
      <c r="L33" s="37"/>
      <c r="M33" s="37"/>
      <c r="N33" s="38"/>
      <c r="O33" s="17"/>
      <c r="P33" s="17"/>
    </row>
    <row r="34" spans="1:16" ht="19.5" customHeight="1" x14ac:dyDescent="0.2">
      <c r="A34" s="46" t="s">
        <v>32</v>
      </c>
      <c r="B34" s="46"/>
      <c r="C34" s="46"/>
      <c r="D34" s="46"/>
      <c r="I34" s="28" t="s">
        <v>21</v>
      </c>
      <c r="J34" s="30" t="s">
        <v>22</v>
      </c>
      <c r="K34" s="31"/>
      <c r="L34" s="31"/>
      <c r="M34" s="31"/>
      <c r="N34" s="32"/>
      <c r="O34" s="17"/>
      <c r="P34" s="17"/>
    </row>
    <row r="35" spans="1:16" ht="20.100000000000001" customHeight="1" x14ac:dyDescent="0.2">
      <c r="A35" s="46"/>
      <c r="B35" s="46"/>
      <c r="C35" s="46"/>
      <c r="D35" s="46"/>
      <c r="I35" s="28"/>
      <c r="J35" s="33"/>
      <c r="K35" s="34"/>
      <c r="L35" s="34"/>
      <c r="M35" s="34"/>
      <c r="N35" s="35"/>
      <c r="O35" s="6"/>
      <c r="P35" s="6"/>
    </row>
    <row r="36" spans="1:16" ht="20.100000000000001" customHeight="1" x14ac:dyDescent="0.2">
      <c r="I36" s="28"/>
      <c r="J36" s="36"/>
      <c r="K36" s="37"/>
      <c r="L36" s="37"/>
      <c r="M36" s="37"/>
      <c r="N36" s="38"/>
      <c r="O36" s="17"/>
      <c r="P36" s="17"/>
    </row>
    <row r="37" spans="1:16" ht="20.100000000000001" customHeight="1" x14ac:dyDescent="0.2"/>
    <row r="38" spans="1:16" ht="20.100000000000001" customHeight="1" x14ac:dyDescent="0.2"/>
    <row r="39" spans="1:16" ht="20.100000000000001" customHeight="1" x14ac:dyDescent="0.2"/>
    <row r="40" spans="1:16" ht="20.100000000000001" customHeight="1" x14ac:dyDescent="0.2"/>
    <row r="41" spans="1:16" ht="20.100000000000001" customHeight="1" x14ac:dyDescent="0.2"/>
    <row r="42" spans="1:16" ht="20.100000000000001" customHeight="1" x14ac:dyDescent="0.2"/>
    <row r="43" spans="1:16" ht="20.100000000000001" customHeight="1" x14ac:dyDescent="0.2"/>
    <row r="44" spans="1:16" ht="20.100000000000001" customHeight="1" x14ac:dyDescent="0.2"/>
    <row r="45" spans="1:16" ht="20.100000000000001" customHeight="1" x14ac:dyDescent="0.2"/>
    <row r="46" spans="1:16" ht="20.100000000000001" customHeight="1" x14ac:dyDescent="0.2"/>
    <row r="47" spans="1:16" ht="20.100000000000001" customHeight="1" x14ac:dyDescent="0.2"/>
  </sheetData>
  <mergeCells count="24">
    <mergeCell ref="A2:N2"/>
    <mergeCell ref="A32:A33"/>
    <mergeCell ref="A28:A29"/>
    <mergeCell ref="A30:A31"/>
    <mergeCell ref="E27:F27"/>
    <mergeCell ref="E28:E30"/>
    <mergeCell ref="A15:A17"/>
    <mergeCell ref="A4:L4"/>
    <mergeCell ref="A5:B5"/>
    <mergeCell ref="A6:A8"/>
    <mergeCell ref="A9:A11"/>
    <mergeCell ref="A12:A14"/>
    <mergeCell ref="A26:C26"/>
    <mergeCell ref="I28:I30"/>
    <mergeCell ref="I31:I33"/>
    <mergeCell ref="J34:N36"/>
    <mergeCell ref="A18:A20"/>
    <mergeCell ref="A21:A23"/>
    <mergeCell ref="A27:B27"/>
    <mergeCell ref="J27:N27"/>
    <mergeCell ref="A34:D35"/>
    <mergeCell ref="J28:N30"/>
    <mergeCell ref="J31:N33"/>
    <mergeCell ref="I34:I36"/>
  </mergeCells>
  <phoneticPr fontId="2"/>
  <pageMargins left="0.59055118110236227" right="0.19685039370078741" top="0.59055118110236227" bottom="0.39370078740157483"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警備員ABC表</vt:lpstr>
      <vt:lpstr>別表</vt:lpstr>
    </vt:vector>
  </TitlesOfParts>
  <Company>社団法人　全国警備業協会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dc:creator>
  <cp:lastModifiedBy>瀧浪祐太</cp:lastModifiedBy>
  <cp:lastPrinted>2023-02-20T09:59:30Z</cp:lastPrinted>
  <dcterms:created xsi:type="dcterms:W3CDTF">2005-04-19T01:01:14Z</dcterms:created>
  <dcterms:modified xsi:type="dcterms:W3CDTF">2024-02-16T03:29:04Z</dcterms:modified>
</cp:coreProperties>
</file>